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7650" activeTab="4"/>
  </bookViews>
  <sheets>
    <sheet name="Sheet1" sheetId="4" r:id="rId1"/>
    <sheet name="REPT" sheetId="2" r:id="rId2"/>
    <sheet name="Gantt" sheetId="3" r:id="rId3"/>
    <sheet name="Combo" sheetId="5" r:id="rId4"/>
    <sheet name="Sheet3" sheetId="6" r:id="rId5"/>
  </sheets>
  <calcPr calcId="125725"/>
  <smartTagPr embed="1"/>
</workbook>
</file>

<file path=xl/calcChain.xml><?xml version="1.0" encoding="utf-8"?>
<calcChain xmlns="http://schemas.openxmlformats.org/spreadsheetml/2006/main">
  <c r="F43" i="6"/>
  <c r="F41"/>
  <c r="D6" i="3"/>
  <c r="D7"/>
  <c r="D8"/>
  <c r="D9"/>
  <c r="D10"/>
  <c r="D11"/>
  <c r="D12"/>
  <c r="D13"/>
  <c r="G2" s="1"/>
  <c r="D5"/>
  <c r="C3" i="2"/>
  <c r="C4"/>
  <c r="C5"/>
  <c r="C6"/>
  <c r="C7"/>
  <c r="C8"/>
  <c r="C9"/>
  <c r="C10"/>
  <c r="C11"/>
  <c r="C12"/>
  <c r="C2"/>
  <c r="G42" i="4"/>
  <c r="G39"/>
  <c r="G40"/>
  <c r="G41"/>
  <c r="G33"/>
  <c r="G34"/>
  <c r="G35"/>
  <c r="G36"/>
  <c r="G37"/>
  <c r="G38"/>
  <c r="G32"/>
  <c r="A19"/>
  <c r="A18"/>
  <c r="A17"/>
  <c r="A16"/>
  <c r="A15"/>
  <c r="A14"/>
  <c r="A13"/>
  <c r="A12"/>
  <c r="A11"/>
  <c r="A10"/>
  <c r="A9"/>
  <c r="A8"/>
  <c r="A7"/>
  <c r="A6"/>
  <c r="A5"/>
  <c r="A4"/>
  <c r="A3"/>
  <c r="A2"/>
  <c r="A1"/>
  <c r="F2"/>
  <c r="F3"/>
  <c r="F4"/>
  <c r="F5"/>
  <c r="F6"/>
  <c r="F7"/>
  <c r="F8"/>
  <c r="F9"/>
  <c r="F10"/>
  <c r="F11"/>
  <c r="F12"/>
  <c r="F13"/>
  <c r="F14"/>
  <c r="F15"/>
  <c r="F16"/>
  <c r="F17"/>
  <c r="F18"/>
  <c r="F19"/>
  <c r="F1"/>
  <c r="C6"/>
  <c r="I10" l="1"/>
</calcChain>
</file>

<file path=xl/sharedStrings.xml><?xml version="1.0" encoding="utf-8"?>
<sst xmlns="http://schemas.openxmlformats.org/spreadsheetml/2006/main" count="108" uniqueCount="90">
  <si>
    <t>5'6 1/2"</t>
  </si>
  <si>
    <t>test</t>
  </si>
  <si>
    <t>Carlton</t>
  </si>
  <si>
    <t>Laura</t>
  </si>
  <si>
    <t>marylou@asaresearch.com</t>
  </si>
  <si>
    <t>C@asa.com</t>
  </si>
  <si>
    <t>m@</t>
  </si>
  <si>
    <t>n</t>
  </si>
  <si>
    <t>jk</t>
  </si>
  <si>
    <t>Dave</t>
  </si>
  <si>
    <t>Bill</t>
  </si>
  <si>
    <t>Sally</t>
  </si>
  <si>
    <t>Ted</t>
  </si>
  <si>
    <t>Ned</t>
  </si>
  <si>
    <t>Chuck</t>
  </si>
  <si>
    <t>Gary</t>
  </si>
  <si>
    <t>Mary</t>
  </si>
  <si>
    <t>Phil</t>
  </si>
  <si>
    <t>Fred</t>
  </si>
  <si>
    <t>Trick Excel into Creating a Gantt Chart</t>
  </si>
  <si>
    <t>Tasks</t>
  </si>
  <si>
    <t>Framing</t>
  </si>
  <si>
    <t>Foundation</t>
  </si>
  <si>
    <t>Plumbing</t>
  </si>
  <si>
    <t>Electrical</t>
  </si>
  <si>
    <t>Sheet Rock</t>
  </si>
  <si>
    <t>Doors and Windows</t>
  </si>
  <si>
    <t>Finish Work</t>
  </si>
  <si>
    <t>Painting</t>
  </si>
  <si>
    <t>Start Date</t>
  </si>
  <si>
    <t>End Date</t>
  </si>
  <si>
    <t>Duration (Days)</t>
  </si>
  <si>
    <t>Land Preparation</t>
  </si>
  <si>
    <t>Steps</t>
  </si>
  <si>
    <t>Remove the Data Series by right mouse clicking and choosing Select Data Source</t>
  </si>
  <si>
    <t>Remove legend by selecting legend and pressing the Delete key</t>
  </si>
  <si>
    <t>Add a new Data Source Named Starting Date, and point to the range of start dates for the values</t>
  </si>
  <si>
    <t>Add another new data source named Duration (Days), and point to the range of duration days for the values</t>
  </si>
  <si>
    <t>Add Category Axis Labels and point to the Task names in Column A</t>
  </si>
  <si>
    <t>Click on the beginning series and set the Fill and Borders to None</t>
  </si>
  <si>
    <t>Format the date range to show a short date</t>
  </si>
  <si>
    <t>Format the remaining data bars to display a 3-D bevel</t>
  </si>
  <si>
    <t>Right mouse click on the task labels, choose format Axis, and check the Categories in Reverse Order box (if needed)</t>
  </si>
  <si>
    <t>For added touch, search Google images for a nice picture of a house, save it to your hard drive.</t>
  </si>
  <si>
    <t xml:space="preserve">Start by creating a stacked bar chart </t>
  </si>
  <si>
    <t>In two blank cells, write a formula referencing the start and end dates, convert these dates to numbers with formatting</t>
  </si>
  <si>
    <t>Use the resulting numbers to set the scale of the Gantt Chart (perhaps use a slightly larger range of dates)</t>
  </si>
  <si>
    <t>Right mouse click on the date range, set the minimum and maximums to fixed using the numbers acquired in the above step</t>
  </si>
  <si>
    <t>Set the background plot area to picture, and wash out the picture enough so that the chart is still readable.</t>
  </si>
  <si>
    <t>Add a title or text boxes as needed to complete the description of the Gantt Chart</t>
  </si>
  <si>
    <t>Combination Charts</t>
  </si>
  <si>
    <t>Week 1</t>
  </si>
  <si>
    <t>Hours of Study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</si>
  <si>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</si>
  <si>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</si>
  <si>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</si>
  <si>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</si>
  <si>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</si>
  <si>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</si>
  <si>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</si>
  <si>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</si>
  <si>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</si>
  <si>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</si>
  <si>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</si>
  <si>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</si>
  <si>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</si>
  <si>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</si>
  <si>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</si>
  <si>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</si>
  <si>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</si>
  <si>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</si>
  <si>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</si>
  <si>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</t>
  </si>
  <si>
    <t>Avg Grades for the Week</t>
  </si>
  <si>
    <t>Start by creating a line chart from your entire data range</t>
  </si>
  <si>
    <t>Note the ranges on each side of the chart</t>
  </si>
  <si>
    <t>Next right mouse click one of the lines and choose Change Series Chart type, and choose a column chart format</t>
  </si>
  <si>
    <t>Now apply a chart format and study your date for any useful relationships</t>
  </si>
  <si>
    <t>Rescale the top line by right clicking and change the series option to use a secondary axis</t>
  </si>
  <si>
    <t>Seating Chart</t>
  </si>
  <si>
    <t>Stock Analysis</t>
  </si>
  <si>
    <t>Download History</t>
  </si>
  <si>
    <t>Update teaching computer with newer PPT slides for breaks</t>
  </si>
  <si>
    <t>Need folder on laptop called breaks</t>
  </si>
  <si>
    <t>Make sure that I can access GoToMyPC</t>
  </si>
  <si>
    <t>Put all manuals on laptop in a folder called manuals</t>
  </si>
  <si>
    <t>make new music montage</t>
  </si>
  <si>
    <t>Need to update hotlist for favorites I have</t>
  </si>
  <si>
    <t>Put joes manual on laptop</t>
  </si>
  <si>
    <t>Classmate directory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</si>
</sst>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8" formatCode="m/d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2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168" fontId="4" fillId="0" borderId="0" xfId="0" applyNumberFormat="1" applyFont="1"/>
    <xf numFmtId="168" fontId="4" fillId="0" borderId="0" xfId="0" applyNumberFormat="1" applyFont="1" applyAlignment="1">
      <alignment horizontal="right"/>
    </xf>
    <xf numFmtId="43" fontId="0" fillId="0" borderId="0" xfId="1" applyFont="1"/>
    <xf numFmtId="0" fontId="7" fillId="0" borderId="0" xfId="0" applyFont="1"/>
    <xf numFmtId="0" fontId="8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2" borderId="0" xfId="0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stacked"/>
        <c:ser>
          <c:idx val="0"/>
          <c:order val="0"/>
          <c:tx>
            <c:v>Start Date</c:v>
          </c:tx>
          <c:spPr>
            <a:noFill/>
          </c:spPr>
          <c:cat>
            <c:strRef>
              <c:f>Gantt!$A$5:$A$13</c:f>
              <c:strCache>
                <c:ptCount val="9"/>
                <c:pt idx="0">
                  <c:v>Land Preparation</c:v>
                </c:pt>
                <c:pt idx="1">
                  <c:v>Foundation</c:v>
                </c:pt>
                <c:pt idx="2">
                  <c:v>Framing</c:v>
                </c:pt>
                <c:pt idx="3">
                  <c:v>Doors and Windows</c:v>
                </c:pt>
                <c:pt idx="4">
                  <c:v>Plumbing</c:v>
                </c:pt>
                <c:pt idx="5">
                  <c:v>Electrical</c:v>
                </c:pt>
                <c:pt idx="6">
                  <c:v>Sheet Rock</c:v>
                </c:pt>
                <c:pt idx="7">
                  <c:v>Finish Work</c:v>
                </c:pt>
                <c:pt idx="8">
                  <c:v>Painting</c:v>
                </c:pt>
              </c:strCache>
            </c:strRef>
          </c:cat>
          <c:val>
            <c:numRef>
              <c:f>Gantt!$B$5:$B$13</c:f>
              <c:numCache>
                <c:formatCode>m/d/yyyy;@</c:formatCode>
                <c:ptCount val="9"/>
                <c:pt idx="0">
                  <c:v>39695</c:v>
                </c:pt>
                <c:pt idx="1">
                  <c:v>39703</c:v>
                </c:pt>
                <c:pt idx="2">
                  <c:v>39707</c:v>
                </c:pt>
                <c:pt idx="3">
                  <c:v>39710</c:v>
                </c:pt>
                <c:pt idx="4">
                  <c:v>39714</c:v>
                </c:pt>
                <c:pt idx="5">
                  <c:v>39714</c:v>
                </c:pt>
                <c:pt idx="6">
                  <c:v>39717</c:v>
                </c:pt>
                <c:pt idx="7">
                  <c:v>39729</c:v>
                </c:pt>
                <c:pt idx="8">
                  <c:v>39731</c:v>
                </c:pt>
              </c:numCache>
            </c:numRef>
          </c:val>
        </c:ser>
        <c:ser>
          <c:idx val="1"/>
          <c:order val="1"/>
          <c:tx>
            <c:v>Duration (Days)</c:v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Gantt!$A$5:$A$13</c:f>
              <c:strCache>
                <c:ptCount val="9"/>
                <c:pt idx="0">
                  <c:v>Land Preparation</c:v>
                </c:pt>
                <c:pt idx="1">
                  <c:v>Foundation</c:v>
                </c:pt>
                <c:pt idx="2">
                  <c:v>Framing</c:v>
                </c:pt>
                <c:pt idx="3">
                  <c:v>Doors and Windows</c:v>
                </c:pt>
                <c:pt idx="4">
                  <c:v>Plumbing</c:v>
                </c:pt>
                <c:pt idx="5">
                  <c:v>Electrical</c:v>
                </c:pt>
                <c:pt idx="6">
                  <c:v>Sheet Rock</c:v>
                </c:pt>
                <c:pt idx="7">
                  <c:v>Finish Work</c:v>
                </c:pt>
                <c:pt idx="8">
                  <c:v>Painting</c:v>
                </c:pt>
              </c:strCache>
            </c:strRef>
          </c:cat>
          <c:val>
            <c:numRef>
              <c:f>Gantt!$C$5:$C$13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12</c:v>
                </c:pt>
                <c:pt idx="7">
                  <c:v>7</c:v>
                </c:pt>
                <c:pt idx="8">
                  <c:v>9</c:v>
                </c:pt>
              </c:numCache>
            </c:numRef>
          </c:val>
        </c:ser>
        <c:overlap val="100"/>
        <c:axId val="78838784"/>
        <c:axId val="83967360"/>
      </c:barChart>
      <c:catAx>
        <c:axId val="78838784"/>
        <c:scaling>
          <c:orientation val="minMax"/>
        </c:scaling>
        <c:axPos val="l"/>
        <c:tickLblPos val="nextTo"/>
        <c:txPr>
          <a:bodyPr rot="0" vert="horz" anchor="t" anchorCtr="0"/>
          <a:lstStyle/>
          <a:p>
            <a:pPr>
              <a:defRPr/>
            </a:pPr>
            <a:endParaRPr lang="en-US"/>
          </a:p>
        </c:txPr>
        <c:crossAx val="83967360"/>
        <c:crosses val="autoZero"/>
        <c:auto val="1"/>
        <c:lblAlgn val="ctr"/>
        <c:lblOffset val="100"/>
      </c:catAx>
      <c:valAx>
        <c:axId val="83967360"/>
        <c:scaling>
          <c:orientation val="minMax"/>
          <c:max val="39742"/>
          <c:min val="39690"/>
        </c:scaling>
        <c:axPos val="b"/>
        <c:majorGridlines/>
        <c:numFmt formatCode="m/d/yy;@" sourceLinked="0"/>
        <c:tickLblPos val="nextTo"/>
        <c:crossAx val="78838784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33000"/>
          </a:blip>
          <a:srcRect/>
          <a:stretch>
            <a:fillRect/>
          </a:stretch>
        </a:blipFill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Combo!$B$3</c:f>
              <c:strCache>
                <c:ptCount val="1"/>
                <c:pt idx="0">
                  <c:v>Hours of Study</c:v>
                </c:pt>
              </c:strCache>
            </c:strRef>
          </c:tx>
          <c:cat>
            <c:strRef>
              <c:f>Combo!$A$4:$A$23</c:f>
              <c:strCache>
                <c:ptCount val="20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</c:strCache>
            </c:strRef>
          </c:cat>
          <c:val>
            <c:numRef>
              <c:f>Combo!$B$4:$B$23</c:f>
              <c:numCache>
                <c:formatCode>General</c:formatCode>
                <c:ptCount val="20"/>
                <c:pt idx="0">
                  <c:v>22</c:v>
                </c:pt>
                <c:pt idx="1">
                  <c:v>20</c:v>
                </c:pt>
                <c:pt idx="2">
                  <c:v>17.5</c:v>
                </c:pt>
                <c:pt idx="3">
                  <c:v>14</c:v>
                </c:pt>
                <c:pt idx="4">
                  <c:v>24</c:v>
                </c:pt>
                <c:pt idx="5">
                  <c:v>30</c:v>
                </c:pt>
                <c:pt idx="6">
                  <c:v>20</c:v>
                </c:pt>
                <c:pt idx="7">
                  <c:v>12</c:v>
                </c:pt>
                <c:pt idx="8">
                  <c:v>8.5</c:v>
                </c:pt>
                <c:pt idx="9">
                  <c:v>12</c:v>
                </c:pt>
                <c:pt idx="10">
                  <c:v>19.5</c:v>
                </c:pt>
                <c:pt idx="11">
                  <c:v>14</c:v>
                </c:pt>
                <c:pt idx="12">
                  <c:v>17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16</c:v>
                </c:pt>
                <c:pt idx="17">
                  <c:v>20</c:v>
                </c:pt>
                <c:pt idx="18">
                  <c:v>14</c:v>
                </c:pt>
                <c:pt idx="19">
                  <c:v>32</c:v>
                </c:pt>
              </c:numCache>
            </c:numRef>
          </c:val>
        </c:ser>
        <c:axId val="113312896"/>
        <c:axId val="113314432"/>
      </c:barChart>
      <c:lineChart>
        <c:grouping val="standard"/>
        <c:ser>
          <c:idx val="1"/>
          <c:order val="1"/>
          <c:tx>
            <c:strRef>
              <c:f>Combo!$C$3</c:f>
              <c:strCache>
                <c:ptCount val="1"/>
                <c:pt idx="0">
                  <c:v>Avg Grades for the Week</c:v>
                </c:pt>
              </c:strCache>
            </c:strRef>
          </c:tx>
          <c:marker>
            <c:symbol val="none"/>
          </c:marker>
          <c:cat>
            <c:strRef>
              <c:f>Combo!$A$4:$A$23</c:f>
              <c:strCache>
                <c:ptCount val="20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</c:strCache>
            </c:strRef>
          </c:cat>
          <c:val>
            <c:numRef>
              <c:f>Combo!$C$4:$C$23</c:f>
              <c:numCache>
                <c:formatCode>General</c:formatCode>
                <c:ptCount val="20"/>
                <c:pt idx="0">
                  <c:v>92</c:v>
                </c:pt>
                <c:pt idx="1">
                  <c:v>88</c:v>
                </c:pt>
                <c:pt idx="2">
                  <c:v>76</c:v>
                </c:pt>
                <c:pt idx="3">
                  <c:v>65</c:v>
                </c:pt>
                <c:pt idx="4">
                  <c:v>90</c:v>
                </c:pt>
                <c:pt idx="5">
                  <c:v>98</c:v>
                </c:pt>
                <c:pt idx="6">
                  <c:v>87</c:v>
                </c:pt>
                <c:pt idx="7">
                  <c:v>67</c:v>
                </c:pt>
                <c:pt idx="8">
                  <c:v>69</c:v>
                </c:pt>
                <c:pt idx="9">
                  <c:v>72</c:v>
                </c:pt>
                <c:pt idx="10">
                  <c:v>85</c:v>
                </c:pt>
                <c:pt idx="11">
                  <c:v>81</c:v>
                </c:pt>
                <c:pt idx="12">
                  <c:v>83</c:v>
                </c:pt>
                <c:pt idx="13">
                  <c:v>89</c:v>
                </c:pt>
                <c:pt idx="14">
                  <c:v>94</c:v>
                </c:pt>
                <c:pt idx="15">
                  <c:v>97</c:v>
                </c:pt>
                <c:pt idx="16">
                  <c:v>90</c:v>
                </c:pt>
                <c:pt idx="17">
                  <c:v>92</c:v>
                </c:pt>
                <c:pt idx="18">
                  <c:v>83</c:v>
                </c:pt>
                <c:pt idx="19">
                  <c:v>99</c:v>
                </c:pt>
              </c:numCache>
            </c:numRef>
          </c:val>
        </c:ser>
        <c:marker val="1"/>
        <c:axId val="241042176"/>
        <c:axId val="162920704"/>
      </c:lineChart>
      <c:catAx>
        <c:axId val="113312896"/>
        <c:scaling>
          <c:orientation val="minMax"/>
        </c:scaling>
        <c:axPos val="b"/>
        <c:tickLblPos val="nextTo"/>
        <c:crossAx val="113314432"/>
        <c:crosses val="autoZero"/>
        <c:auto val="1"/>
        <c:lblAlgn val="ctr"/>
        <c:lblOffset val="100"/>
      </c:catAx>
      <c:valAx>
        <c:axId val="113314432"/>
        <c:scaling>
          <c:orientation val="minMax"/>
        </c:scaling>
        <c:axPos val="l"/>
        <c:majorGridlines/>
        <c:numFmt formatCode="General" sourceLinked="1"/>
        <c:tickLblPos val="nextTo"/>
        <c:crossAx val="113312896"/>
        <c:crosses val="autoZero"/>
        <c:crossBetween val="between"/>
      </c:valAx>
      <c:valAx>
        <c:axId val="162920704"/>
        <c:scaling>
          <c:orientation val="minMax"/>
        </c:scaling>
        <c:axPos val="r"/>
        <c:numFmt formatCode="General" sourceLinked="1"/>
        <c:tickLblPos val="nextTo"/>
        <c:crossAx val="241042176"/>
        <c:crosses val="max"/>
        <c:crossBetween val="between"/>
      </c:valAx>
      <c:catAx>
        <c:axId val="241042176"/>
        <c:scaling>
          <c:orientation val="minMax"/>
        </c:scaling>
        <c:delete val="1"/>
        <c:axPos val="b"/>
        <c:tickLblPos val="nextTo"/>
        <c:crossAx val="162920704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4">
  <dgm:title val=""/>
  <dgm:desc val=""/>
  <dgm:catLst>
    <dgm:cat type="colorful" pri="104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/>
      <a:schemeClr val="accent5"/>
    </dgm:fillClrLst>
    <dgm:linClrLst>
      <a:schemeClr val="accent4"/>
      <a:schemeClr val="accent5"/>
    </dgm:linClrLst>
    <dgm:effectClrLst/>
    <dgm:txLinClrLst/>
    <dgm:txFillClrLst/>
    <dgm:txEffectClrLst/>
  </dgm:styleLbl>
  <dgm:styleLbl name="ln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alpha val="50000"/>
      </a:schemeClr>
      <a:schemeClr val="accent5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</a:schemeClr>
      <a:schemeClr val="accent5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4"/>
      <a:schemeClr val="accent5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B0938DE-B18C-471E-AD13-285C18756C31}" type="doc">
      <dgm:prSet loTypeId="urn:microsoft.com/office/officeart/2005/8/layout/hierarchy1" loCatId="hierarchy" qsTypeId="urn:microsoft.com/office/officeart/2005/8/quickstyle/3d2" qsCatId="3D" csTypeId="urn:microsoft.com/office/officeart/2005/8/colors/colorful4" csCatId="colorful" phldr="1"/>
      <dgm:spPr/>
      <dgm:t>
        <a:bodyPr/>
        <a:lstStyle/>
        <a:p>
          <a:endParaRPr lang="en-US"/>
        </a:p>
      </dgm:t>
    </dgm:pt>
    <dgm:pt modelId="{14DA725B-A539-40FD-96FB-1726B410D9EC}">
      <dgm:prSet phldrT="[Text]"/>
      <dgm:spPr/>
      <dgm:t>
        <a:bodyPr/>
        <a:lstStyle/>
        <a:p>
          <a:r>
            <a:rPr lang="en-US"/>
            <a:t>Carlton</a:t>
          </a:r>
        </a:p>
      </dgm:t>
    </dgm:pt>
    <dgm:pt modelId="{E5B09753-CB72-4416-BF2E-71E727DC0F7E}" type="parTrans" cxnId="{E6596F69-70E3-48E2-A191-C916D681F67D}">
      <dgm:prSet/>
      <dgm:spPr/>
      <dgm:t>
        <a:bodyPr/>
        <a:lstStyle/>
        <a:p>
          <a:endParaRPr lang="en-US"/>
        </a:p>
      </dgm:t>
    </dgm:pt>
    <dgm:pt modelId="{419F21A8-FB61-46D3-A5F9-182AA7E5872E}" type="sibTrans" cxnId="{E6596F69-70E3-48E2-A191-C916D681F67D}">
      <dgm:prSet/>
      <dgm:spPr/>
      <dgm:t>
        <a:bodyPr/>
        <a:lstStyle/>
        <a:p>
          <a:endParaRPr lang="en-US"/>
        </a:p>
      </dgm:t>
    </dgm:pt>
    <dgm:pt modelId="{4A03B9CC-823E-48FB-96F2-D2BABAF6DD8A}">
      <dgm:prSet phldrT="[Text]"/>
      <dgm:spPr/>
      <dgm:t>
        <a:bodyPr/>
        <a:lstStyle/>
        <a:p>
          <a:r>
            <a:rPr lang="en-US"/>
            <a:t>Martha</a:t>
          </a:r>
        </a:p>
      </dgm:t>
    </dgm:pt>
    <dgm:pt modelId="{22AF1A60-C824-4025-AE6D-46A1025F7E55}" type="parTrans" cxnId="{2AC9A03F-40A2-4205-8D3F-54CD74D4458A}">
      <dgm:prSet/>
      <dgm:spPr/>
      <dgm:t>
        <a:bodyPr/>
        <a:lstStyle/>
        <a:p>
          <a:endParaRPr lang="en-US"/>
        </a:p>
      </dgm:t>
    </dgm:pt>
    <dgm:pt modelId="{7CBD1C9A-A1F1-4CA4-BF8D-42B3BD448479}" type="sibTrans" cxnId="{2AC9A03F-40A2-4205-8D3F-54CD74D4458A}">
      <dgm:prSet/>
      <dgm:spPr/>
      <dgm:t>
        <a:bodyPr/>
        <a:lstStyle/>
        <a:p>
          <a:endParaRPr lang="en-US"/>
        </a:p>
      </dgm:t>
    </dgm:pt>
    <dgm:pt modelId="{92949BDD-4B66-496A-AF1F-3A7492CF52D7}">
      <dgm:prSet phldrT="[Text]"/>
      <dgm:spPr/>
      <dgm:t>
        <a:bodyPr/>
        <a:lstStyle/>
        <a:p>
          <a:r>
            <a:rPr lang="en-US"/>
            <a:t>Fred</a:t>
          </a:r>
        </a:p>
      </dgm:t>
    </dgm:pt>
    <dgm:pt modelId="{E517A555-035A-414E-BC51-6E2EAD3D0736}" type="parTrans" cxnId="{1CBEE943-0765-4B9C-952C-7B9C83056366}">
      <dgm:prSet/>
      <dgm:spPr/>
      <dgm:t>
        <a:bodyPr/>
        <a:lstStyle/>
        <a:p>
          <a:endParaRPr lang="en-US"/>
        </a:p>
      </dgm:t>
    </dgm:pt>
    <dgm:pt modelId="{B21EB0F3-7AD9-475D-8F3F-FB1DDDC48B3E}" type="sibTrans" cxnId="{1CBEE943-0765-4B9C-952C-7B9C83056366}">
      <dgm:prSet/>
      <dgm:spPr/>
      <dgm:t>
        <a:bodyPr/>
        <a:lstStyle/>
        <a:p>
          <a:endParaRPr lang="en-US"/>
        </a:p>
      </dgm:t>
    </dgm:pt>
    <dgm:pt modelId="{EAAD86D7-1D1A-48BE-A634-8D09755518B5}">
      <dgm:prSet phldrT="[Text]"/>
      <dgm:spPr/>
      <dgm:t>
        <a:bodyPr/>
        <a:lstStyle/>
        <a:p>
          <a:r>
            <a:rPr lang="en-US"/>
            <a:t>Joan</a:t>
          </a:r>
        </a:p>
      </dgm:t>
    </dgm:pt>
    <dgm:pt modelId="{B8C44E89-5F0C-4116-913D-C5D675EE47F7}" type="parTrans" cxnId="{64BEF219-F507-40FB-8409-82F9E55E53E9}">
      <dgm:prSet/>
      <dgm:spPr/>
      <dgm:t>
        <a:bodyPr/>
        <a:lstStyle/>
        <a:p>
          <a:endParaRPr lang="en-US"/>
        </a:p>
      </dgm:t>
    </dgm:pt>
    <dgm:pt modelId="{7AE8372B-61A7-4EA2-BB94-1601789ADD12}" type="sibTrans" cxnId="{64BEF219-F507-40FB-8409-82F9E55E53E9}">
      <dgm:prSet/>
      <dgm:spPr/>
      <dgm:t>
        <a:bodyPr/>
        <a:lstStyle/>
        <a:p>
          <a:endParaRPr lang="en-US"/>
        </a:p>
      </dgm:t>
    </dgm:pt>
    <dgm:pt modelId="{13847041-54D9-4BF5-A112-DC2B48CC6022}">
      <dgm:prSet phldrT="[Text]"/>
      <dgm:spPr/>
      <dgm:t>
        <a:bodyPr/>
        <a:lstStyle/>
        <a:p>
          <a:r>
            <a:rPr lang="en-US"/>
            <a:t>Ginger</a:t>
          </a:r>
        </a:p>
      </dgm:t>
    </dgm:pt>
    <dgm:pt modelId="{22EC4AD2-F21B-4337-A4C0-879006CA12BB}" type="parTrans" cxnId="{75E36E84-1C67-451B-86D1-564001B4663F}">
      <dgm:prSet/>
      <dgm:spPr/>
      <dgm:t>
        <a:bodyPr/>
        <a:lstStyle/>
        <a:p>
          <a:endParaRPr lang="en-US"/>
        </a:p>
      </dgm:t>
    </dgm:pt>
    <dgm:pt modelId="{706AE953-0903-4E42-B098-06D2ED4D5BDB}" type="sibTrans" cxnId="{75E36E84-1C67-451B-86D1-564001B4663F}">
      <dgm:prSet/>
      <dgm:spPr/>
      <dgm:t>
        <a:bodyPr/>
        <a:lstStyle/>
        <a:p>
          <a:endParaRPr lang="en-US"/>
        </a:p>
      </dgm:t>
    </dgm:pt>
    <dgm:pt modelId="{535D01AC-7D9C-4405-969A-F2970CEC3255}">
      <dgm:prSet phldrT="[Text]"/>
      <dgm:spPr/>
      <dgm:t>
        <a:bodyPr/>
        <a:lstStyle/>
        <a:p>
          <a:r>
            <a:rPr lang="en-US"/>
            <a:t>Kelly</a:t>
          </a:r>
        </a:p>
      </dgm:t>
    </dgm:pt>
    <dgm:pt modelId="{431C1A2E-C014-4FC4-865C-37D27BA8125E}" type="parTrans" cxnId="{22FFC3F0-07BA-4B7E-87B7-4D49F68D7500}">
      <dgm:prSet/>
      <dgm:spPr/>
      <dgm:t>
        <a:bodyPr/>
        <a:lstStyle/>
        <a:p>
          <a:endParaRPr lang="en-US"/>
        </a:p>
      </dgm:t>
    </dgm:pt>
    <dgm:pt modelId="{AF404A45-04DC-4970-AED1-271EED79582F}" type="sibTrans" cxnId="{22FFC3F0-07BA-4B7E-87B7-4D49F68D7500}">
      <dgm:prSet/>
      <dgm:spPr/>
      <dgm:t>
        <a:bodyPr/>
        <a:lstStyle/>
        <a:p>
          <a:endParaRPr lang="en-US"/>
        </a:p>
      </dgm:t>
    </dgm:pt>
    <dgm:pt modelId="{C97C8EA1-D648-4372-8D02-019D4C03ED16}">
      <dgm:prSet phldrT="[Text]"/>
      <dgm:spPr/>
      <dgm:t>
        <a:bodyPr/>
        <a:lstStyle/>
        <a:p>
          <a:r>
            <a:rPr lang="en-US"/>
            <a:t>Steve</a:t>
          </a:r>
        </a:p>
      </dgm:t>
    </dgm:pt>
    <dgm:pt modelId="{5EF6CBD1-9EE0-463B-83CF-328220F61100}" type="parTrans" cxnId="{16DAD25A-E0E8-4BA7-BA0F-AF6EC992F0CB}">
      <dgm:prSet/>
      <dgm:spPr/>
      <dgm:t>
        <a:bodyPr/>
        <a:lstStyle/>
        <a:p>
          <a:endParaRPr lang="en-US"/>
        </a:p>
      </dgm:t>
    </dgm:pt>
    <dgm:pt modelId="{D8E1F30D-551A-4F74-9F96-019822C9F34C}" type="sibTrans" cxnId="{16DAD25A-E0E8-4BA7-BA0F-AF6EC992F0CB}">
      <dgm:prSet/>
      <dgm:spPr/>
      <dgm:t>
        <a:bodyPr/>
        <a:lstStyle/>
        <a:p>
          <a:endParaRPr lang="en-US"/>
        </a:p>
      </dgm:t>
    </dgm:pt>
    <dgm:pt modelId="{5E3495C3-8EA4-4159-B11C-2602092ABEC4}">
      <dgm:prSet phldrT="[Text]"/>
      <dgm:spPr/>
      <dgm:t>
        <a:bodyPr/>
        <a:lstStyle/>
        <a:p>
          <a:r>
            <a:rPr lang="en-US"/>
            <a:t>Steven</a:t>
          </a:r>
        </a:p>
      </dgm:t>
    </dgm:pt>
    <dgm:pt modelId="{682BBE9E-2951-4263-A9C6-A7DF0008C238}" type="parTrans" cxnId="{B6DEF7AC-F6C1-41EF-8D5A-D724119E9AF4}">
      <dgm:prSet/>
      <dgm:spPr/>
      <dgm:t>
        <a:bodyPr/>
        <a:lstStyle/>
        <a:p>
          <a:endParaRPr lang="en-US"/>
        </a:p>
      </dgm:t>
    </dgm:pt>
    <dgm:pt modelId="{3978C5FA-33F6-4F8C-B15E-1852FE159BCE}" type="sibTrans" cxnId="{B6DEF7AC-F6C1-41EF-8D5A-D724119E9AF4}">
      <dgm:prSet/>
      <dgm:spPr/>
      <dgm:t>
        <a:bodyPr/>
        <a:lstStyle/>
        <a:p>
          <a:endParaRPr lang="en-US"/>
        </a:p>
      </dgm:t>
    </dgm:pt>
    <dgm:pt modelId="{56801AEE-294D-45CF-8325-451F6DDD3277}">
      <dgm:prSet phldrT="[Text]"/>
      <dgm:spPr/>
      <dgm:t>
        <a:bodyPr/>
        <a:lstStyle/>
        <a:p>
          <a:r>
            <a:rPr lang="en-US"/>
            <a:t>Bill</a:t>
          </a:r>
        </a:p>
      </dgm:t>
    </dgm:pt>
    <dgm:pt modelId="{F93A00CA-BEE1-46F2-8EAD-E6EA73B64215}" type="parTrans" cxnId="{40DAC650-7DC8-4FB8-96B9-32F02D6E6E5E}">
      <dgm:prSet/>
      <dgm:spPr/>
      <dgm:t>
        <a:bodyPr/>
        <a:lstStyle/>
        <a:p>
          <a:endParaRPr lang="en-US"/>
        </a:p>
      </dgm:t>
    </dgm:pt>
    <dgm:pt modelId="{4763B42C-2BF3-4B10-B4E0-6342947100C2}" type="sibTrans" cxnId="{40DAC650-7DC8-4FB8-96B9-32F02D6E6E5E}">
      <dgm:prSet/>
      <dgm:spPr/>
      <dgm:t>
        <a:bodyPr/>
        <a:lstStyle/>
        <a:p>
          <a:endParaRPr lang="en-US"/>
        </a:p>
      </dgm:t>
    </dgm:pt>
    <dgm:pt modelId="{0AB499F4-FCF0-49CB-A6FC-2A2BC81BAAE7}">
      <dgm:prSet phldrT="[Text]"/>
      <dgm:spPr/>
      <dgm:t>
        <a:bodyPr/>
        <a:lstStyle/>
        <a:p>
          <a:r>
            <a:rPr lang="en-US"/>
            <a:t>George</a:t>
          </a:r>
        </a:p>
      </dgm:t>
    </dgm:pt>
    <dgm:pt modelId="{8D7D7494-40DB-456A-B874-A0937AA4A08F}" type="parTrans" cxnId="{5B60D0B8-118E-47D9-BC11-D5BCEB5F612E}">
      <dgm:prSet/>
      <dgm:spPr/>
      <dgm:t>
        <a:bodyPr/>
        <a:lstStyle/>
        <a:p>
          <a:endParaRPr lang="en-US"/>
        </a:p>
      </dgm:t>
    </dgm:pt>
    <dgm:pt modelId="{20B75150-069A-4008-BB16-F734FD42466E}" type="sibTrans" cxnId="{5B60D0B8-118E-47D9-BC11-D5BCEB5F612E}">
      <dgm:prSet/>
      <dgm:spPr/>
      <dgm:t>
        <a:bodyPr/>
        <a:lstStyle/>
        <a:p>
          <a:endParaRPr lang="en-US"/>
        </a:p>
      </dgm:t>
    </dgm:pt>
    <dgm:pt modelId="{453C9107-C576-43D0-BBC5-3D2602354CDD}" type="pres">
      <dgm:prSet presAssocID="{AB0938DE-B18C-471E-AD13-285C18756C31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184F94B5-BBBF-4E9D-928A-FD9AA992C0C9}" type="pres">
      <dgm:prSet presAssocID="{14DA725B-A539-40FD-96FB-1726B410D9EC}" presName="hierRoot1" presStyleCnt="0"/>
      <dgm:spPr/>
    </dgm:pt>
    <dgm:pt modelId="{E77EDFD3-745A-4649-9FB4-EDFE68DD3177}" type="pres">
      <dgm:prSet presAssocID="{14DA725B-A539-40FD-96FB-1726B410D9EC}" presName="composite" presStyleCnt="0"/>
      <dgm:spPr/>
    </dgm:pt>
    <dgm:pt modelId="{91F4A1D5-E1D8-474C-96FA-79F9A038DEA0}" type="pres">
      <dgm:prSet presAssocID="{14DA725B-A539-40FD-96FB-1726B410D9EC}" presName="background" presStyleLbl="node0" presStyleIdx="0" presStyleCnt="1"/>
      <dgm:spPr/>
    </dgm:pt>
    <dgm:pt modelId="{B3CB0612-95F4-410F-8CB2-6D6337E11D1E}" type="pres">
      <dgm:prSet presAssocID="{14DA725B-A539-40FD-96FB-1726B410D9EC}" presName="text" presStyleLbl="fgAcc0" presStyleIdx="0" presStyleCnt="1">
        <dgm:presLayoutVars>
          <dgm:chPref val="3"/>
        </dgm:presLayoutVars>
      </dgm:prSet>
      <dgm:spPr/>
    </dgm:pt>
    <dgm:pt modelId="{13FF5C4E-9AB2-4F33-8D05-B76795E9CFE0}" type="pres">
      <dgm:prSet presAssocID="{14DA725B-A539-40FD-96FB-1726B410D9EC}" presName="hierChild2" presStyleCnt="0"/>
      <dgm:spPr/>
    </dgm:pt>
    <dgm:pt modelId="{36E3922F-F7D2-4917-A62D-EC8EB91AF09F}" type="pres">
      <dgm:prSet presAssocID="{22AF1A60-C824-4025-AE6D-46A1025F7E55}" presName="Name10" presStyleLbl="parChTrans1D2" presStyleIdx="0" presStyleCnt="2"/>
      <dgm:spPr/>
    </dgm:pt>
    <dgm:pt modelId="{C4955CA1-5D66-401A-A116-5E06C9A5C3C9}" type="pres">
      <dgm:prSet presAssocID="{4A03B9CC-823E-48FB-96F2-D2BABAF6DD8A}" presName="hierRoot2" presStyleCnt="0"/>
      <dgm:spPr/>
    </dgm:pt>
    <dgm:pt modelId="{B351969F-212E-400B-9CAE-BBEAC1F678A5}" type="pres">
      <dgm:prSet presAssocID="{4A03B9CC-823E-48FB-96F2-D2BABAF6DD8A}" presName="composite2" presStyleCnt="0"/>
      <dgm:spPr/>
    </dgm:pt>
    <dgm:pt modelId="{EE00AD99-BDBD-4951-8CF6-D44EF75B264B}" type="pres">
      <dgm:prSet presAssocID="{4A03B9CC-823E-48FB-96F2-D2BABAF6DD8A}" presName="background2" presStyleLbl="node2" presStyleIdx="0" presStyleCnt="2"/>
      <dgm:spPr/>
    </dgm:pt>
    <dgm:pt modelId="{9B1B27A1-54AF-40B0-9E5C-B290DDF1F164}" type="pres">
      <dgm:prSet presAssocID="{4A03B9CC-823E-48FB-96F2-D2BABAF6DD8A}" presName="text2" presStyleLbl="fgAcc2" presStyleIdx="0" presStyleCnt="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DFD271F-C044-4DB6-BA84-71B9C34C0F96}" type="pres">
      <dgm:prSet presAssocID="{4A03B9CC-823E-48FB-96F2-D2BABAF6DD8A}" presName="hierChild3" presStyleCnt="0"/>
      <dgm:spPr/>
    </dgm:pt>
    <dgm:pt modelId="{464B3E78-5205-469D-9144-BE984459AD50}" type="pres">
      <dgm:prSet presAssocID="{E517A555-035A-414E-BC51-6E2EAD3D0736}" presName="Name17" presStyleLbl="parChTrans1D3" presStyleIdx="0" presStyleCnt="5"/>
      <dgm:spPr/>
    </dgm:pt>
    <dgm:pt modelId="{607CD50F-DE34-4362-B421-F3AE35CD6A38}" type="pres">
      <dgm:prSet presAssocID="{92949BDD-4B66-496A-AF1F-3A7492CF52D7}" presName="hierRoot3" presStyleCnt="0"/>
      <dgm:spPr/>
    </dgm:pt>
    <dgm:pt modelId="{88984563-C2C6-4A5C-BFFB-119475915C31}" type="pres">
      <dgm:prSet presAssocID="{92949BDD-4B66-496A-AF1F-3A7492CF52D7}" presName="composite3" presStyleCnt="0"/>
      <dgm:spPr/>
    </dgm:pt>
    <dgm:pt modelId="{CAA21667-3692-43A0-B10E-7F1A5442A5A1}" type="pres">
      <dgm:prSet presAssocID="{92949BDD-4B66-496A-AF1F-3A7492CF52D7}" presName="background3" presStyleLbl="node3" presStyleIdx="0" presStyleCnt="5"/>
      <dgm:spPr/>
    </dgm:pt>
    <dgm:pt modelId="{BA514B46-9DE5-4317-A099-03C2A25A2812}" type="pres">
      <dgm:prSet presAssocID="{92949BDD-4B66-496A-AF1F-3A7492CF52D7}" presName="text3" presStyleLbl="fgAcc3" presStyleIdx="0" presStyleCnt="5">
        <dgm:presLayoutVars>
          <dgm:chPref val="3"/>
        </dgm:presLayoutVars>
      </dgm:prSet>
      <dgm:spPr/>
    </dgm:pt>
    <dgm:pt modelId="{D67D7D7B-4388-4A5F-9528-A3BC5ADA5BE8}" type="pres">
      <dgm:prSet presAssocID="{92949BDD-4B66-496A-AF1F-3A7492CF52D7}" presName="hierChild4" presStyleCnt="0"/>
      <dgm:spPr/>
    </dgm:pt>
    <dgm:pt modelId="{8CE2CF1C-B64B-4C4E-BAE5-13E6C038F1B2}" type="pres">
      <dgm:prSet presAssocID="{B8C44E89-5F0C-4116-913D-C5D675EE47F7}" presName="Name17" presStyleLbl="parChTrans1D3" presStyleIdx="1" presStyleCnt="5"/>
      <dgm:spPr/>
    </dgm:pt>
    <dgm:pt modelId="{8F6B27E4-6DFD-49EC-B086-1C8AF5F471D5}" type="pres">
      <dgm:prSet presAssocID="{EAAD86D7-1D1A-48BE-A634-8D09755518B5}" presName="hierRoot3" presStyleCnt="0"/>
      <dgm:spPr/>
    </dgm:pt>
    <dgm:pt modelId="{DDA08AB2-8FD5-46EE-AC75-74371AEA23D8}" type="pres">
      <dgm:prSet presAssocID="{EAAD86D7-1D1A-48BE-A634-8D09755518B5}" presName="composite3" presStyleCnt="0"/>
      <dgm:spPr/>
    </dgm:pt>
    <dgm:pt modelId="{B2E7E318-8F39-4FA7-9B40-8C34A563A103}" type="pres">
      <dgm:prSet presAssocID="{EAAD86D7-1D1A-48BE-A634-8D09755518B5}" presName="background3" presStyleLbl="node3" presStyleIdx="1" presStyleCnt="5"/>
      <dgm:spPr/>
    </dgm:pt>
    <dgm:pt modelId="{EF2DBCB6-8559-47D9-9302-4932F9DF2D41}" type="pres">
      <dgm:prSet presAssocID="{EAAD86D7-1D1A-48BE-A634-8D09755518B5}" presName="text3" presStyleLbl="fgAcc3" presStyleIdx="1" presStyleCnt="5">
        <dgm:presLayoutVars>
          <dgm:chPref val="3"/>
        </dgm:presLayoutVars>
      </dgm:prSet>
      <dgm:spPr/>
    </dgm:pt>
    <dgm:pt modelId="{A38C1EF6-28B2-4840-9066-FE733ADE0D5C}" type="pres">
      <dgm:prSet presAssocID="{EAAD86D7-1D1A-48BE-A634-8D09755518B5}" presName="hierChild4" presStyleCnt="0"/>
      <dgm:spPr/>
    </dgm:pt>
    <dgm:pt modelId="{F3B93BD9-5E4E-4717-B4F9-19623E7E0FD5}" type="pres">
      <dgm:prSet presAssocID="{22EC4AD2-F21B-4337-A4C0-879006CA12BB}" presName="Name10" presStyleLbl="parChTrans1D2" presStyleIdx="1" presStyleCnt="2"/>
      <dgm:spPr/>
    </dgm:pt>
    <dgm:pt modelId="{0BFE81A2-4EE9-4F71-8919-461564D80C00}" type="pres">
      <dgm:prSet presAssocID="{13847041-54D9-4BF5-A112-DC2B48CC6022}" presName="hierRoot2" presStyleCnt="0"/>
      <dgm:spPr/>
    </dgm:pt>
    <dgm:pt modelId="{DA106DC6-F4BE-4B18-B946-869831B73045}" type="pres">
      <dgm:prSet presAssocID="{13847041-54D9-4BF5-A112-DC2B48CC6022}" presName="composite2" presStyleCnt="0"/>
      <dgm:spPr/>
    </dgm:pt>
    <dgm:pt modelId="{43AF887A-E664-48F6-BBFC-AED419FD7EDC}" type="pres">
      <dgm:prSet presAssocID="{13847041-54D9-4BF5-A112-DC2B48CC6022}" presName="background2" presStyleLbl="node2" presStyleIdx="1" presStyleCnt="2"/>
      <dgm:spPr/>
    </dgm:pt>
    <dgm:pt modelId="{E2BEA374-3AFB-4DAA-B1A9-86A982B61A46}" type="pres">
      <dgm:prSet presAssocID="{13847041-54D9-4BF5-A112-DC2B48CC6022}" presName="text2" presStyleLbl="fgAcc2" presStyleIdx="1" presStyleCnt="2">
        <dgm:presLayoutVars>
          <dgm:chPref val="3"/>
        </dgm:presLayoutVars>
      </dgm:prSet>
      <dgm:spPr/>
    </dgm:pt>
    <dgm:pt modelId="{E2987021-080D-4C9E-89E3-7A8DF1CEB491}" type="pres">
      <dgm:prSet presAssocID="{13847041-54D9-4BF5-A112-DC2B48CC6022}" presName="hierChild3" presStyleCnt="0"/>
      <dgm:spPr/>
    </dgm:pt>
    <dgm:pt modelId="{09114DC0-B209-4920-A8DF-A7FD3D1BFF3F}" type="pres">
      <dgm:prSet presAssocID="{431C1A2E-C014-4FC4-865C-37D27BA8125E}" presName="Name17" presStyleLbl="parChTrans1D3" presStyleIdx="2" presStyleCnt="5"/>
      <dgm:spPr/>
    </dgm:pt>
    <dgm:pt modelId="{46579E29-690A-48B6-A641-5FC5BDC3419E}" type="pres">
      <dgm:prSet presAssocID="{535D01AC-7D9C-4405-969A-F2970CEC3255}" presName="hierRoot3" presStyleCnt="0"/>
      <dgm:spPr/>
    </dgm:pt>
    <dgm:pt modelId="{6F8A3495-93D2-4726-9F9D-E9EBFDDD4091}" type="pres">
      <dgm:prSet presAssocID="{535D01AC-7D9C-4405-969A-F2970CEC3255}" presName="composite3" presStyleCnt="0"/>
      <dgm:spPr/>
    </dgm:pt>
    <dgm:pt modelId="{49BB1FDE-7E26-44E9-8822-16682E1D3454}" type="pres">
      <dgm:prSet presAssocID="{535D01AC-7D9C-4405-969A-F2970CEC3255}" presName="background3" presStyleLbl="node3" presStyleIdx="2" presStyleCnt="5"/>
      <dgm:spPr/>
    </dgm:pt>
    <dgm:pt modelId="{23E5CD6C-DD40-4C32-949E-A36FB22C100F}" type="pres">
      <dgm:prSet presAssocID="{535D01AC-7D9C-4405-969A-F2970CEC3255}" presName="text3" presStyleLbl="fgAcc3" presStyleIdx="2" presStyleCnt="5">
        <dgm:presLayoutVars>
          <dgm:chPref val="3"/>
        </dgm:presLayoutVars>
      </dgm:prSet>
      <dgm:spPr/>
    </dgm:pt>
    <dgm:pt modelId="{1B69C196-5833-4325-899C-E1C1DBF9DDC1}" type="pres">
      <dgm:prSet presAssocID="{535D01AC-7D9C-4405-969A-F2970CEC3255}" presName="hierChild4" presStyleCnt="0"/>
      <dgm:spPr/>
    </dgm:pt>
    <dgm:pt modelId="{7A6DBF5D-7F50-4D19-B87F-95E026CF8E48}" type="pres">
      <dgm:prSet presAssocID="{5EF6CBD1-9EE0-463B-83CF-328220F61100}" presName="Name17" presStyleLbl="parChTrans1D3" presStyleIdx="3" presStyleCnt="5"/>
      <dgm:spPr/>
    </dgm:pt>
    <dgm:pt modelId="{C1483A96-DEE1-4761-AD7E-51595A2DCC34}" type="pres">
      <dgm:prSet presAssocID="{C97C8EA1-D648-4372-8D02-019D4C03ED16}" presName="hierRoot3" presStyleCnt="0"/>
      <dgm:spPr/>
    </dgm:pt>
    <dgm:pt modelId="{21F0684C-44C8-4172-B1C6-34C4C5638058}" type="pres">
      <dgm:prSet presAssocID="{C97C8EA1-D648-4372-8D02-019D4C03ED16}" presName="composite3" presStyleCnt="0"/>
      <dgm:spPr/>
    </dgm:pt>
    <dgm:pt modelId="{02AEDEA2-58D6-4E09-AC4F-A51F04AC547E}" type="pres">
      <dgm:prSet presAssocID="{C97C8EA1-D648-4372-8D02-019D4C03ED16}" presName="background3" presStyleLbl="node3" presStyleIdx="3" presStyleCnt="5"/>
      <dgm:spPr/>
    </dgm:pt>
    <dgm:pt modelId="{4DC0AE60-B7C3-41A8-BBE0-B1D54FC6D100}" type="pres">
      <dgm:prSet presAssocID="{C97C8EA1-D648-4372-8D02-019D4C03ED16}" presName="text3" presStyleLbl="fgAcc3" presStyleIdx="3" presStyleCnt="5">
        <dgm:presLayoutVars>
          <dgm:chPref val="3"/>
        </dgm:presLayoutVars>
      </dgm:prSet>
      <dgm:spPr/>
    </dgm:pt>
    <dgm:pt modelId="{88591E3D-19D6-46C1-A5EA-D6E1D559D4E8}" type="pres">
      <dgm:prSet presAssocID="{C97C8EA1-D648-4372-8D02-019D4C03ED16}" presName="hierChild4" presStyleCnt="0"/>
      <dgm:spPr/>
    </dgm:pt>
    <dgm:pt modelId="{6C90F3BB-9BCE-49B6-860E-8C9EBC9B729F}" type="pres">
      <dgm:prSet presAssocID="{682BBE9E-2951-4263-A9C6-A7DF0008C238}" presName="Name17" presStyleLbl="parChTrans1D3" presStyleIdx="4" presStyleCnt="5"/>
      <dgm:spPr/>
    </dgm:pt>
    <dgm:pt modelId="{AE20F3AA-B378-4B41-9882-1AE0BDFE67F0}" type="pres">
      <dgm:prSet presAssocID="{5E3495C3-8EA4-4159-B11C-2602092ABEC4}" presName="hierRoot3" presStyleCnt="0"/>
      <dgm:spPr/>
    </dgm:pt>
    <dgm:pt modelId="{CE4B3309-6145-420B-ACB4-CC0B0D1EA2B7}" type="pres">
      <dgm:prSet presAssocID="{5E3495C3-8EA4-4159-B11C-2602092ABEC4}" presName="composite3" presStyleCnt="0"/>
      <dgm:spPr/>
    </dgm:pt>
    <dgm:pt modelId="{14B4EF51-66BD-4E97-A36B-E85E79FC413E}" type="pres">
      <dgm:prSet presAssocID="{5E3495C3-8EA4-4159-B11C-2602092ABEC4}" presName="background3" presStyleLbl="node3" presStyleIdx="4" presStyleCnt="5"/>
      <dgm:spPr/>
    </dgm:pt>
    <dgm:pt modelId="{692917EC-8599-4578-9DC9-993C4EC76D57}" type="pres">
      <dgm:prSet presAssocID="{5E3495C3-8EA4-4159-B11C-2602092ABEC4}" presName="text3" presStyleLbl="fgAcc3" presStyleIdx="4" presStyleCnt="5">
        <dgm:presLayoutVars>
          <dgm:chPref val="3"/>
        </dgm:presLayoutVars>
      </dgm:prSet>
      <dgm:spPr/>
    </dgm:pt>
    <dgm:pt modelId="{210E8AA8-D722-42A6-846D-0D6415673532}" type="pres">
      <dgm:prSet presAssocID="{5E3495C3-8EA4-4159-B11C-2602092ABEC4}" presName="hierChild4" presStyleCnt="0"/>
      <dgm:spPr/>
    </dgm:pt>
    <dgm:pt modelId="{7BDA3E1C-3791-4A3A-8857-DBA940A9462A}" type="pres">
      <dgm:prSet presAssocID="{F93A00CA-BEE1-46F2-8EAD-E6EA73B64215}" presName="Name23" presStyleLbl="parChTrans1D4" presStyleIdx="0" presStyleCnt="2"/>
      <dgm:spPr/>
    </dgm:pt>
    <dgm:pt modelId="{DA5D4354-AB23-430D-8D70-25C5C34560DA}" type="pres">
      <dgm:prSet presAssocID="{56801AEE-294D-45CF-8325-451F6DDD3277}" presName="hierRoot4" presStyleCnt="0"/>
      <dgm:spPr/>
    </dgm:pt>
    <dgm:pt modelId="{57FCB089-D293-4B8A-82A1-009B0A5C7CD7}" type="pres">
      <dgm:prSet presAssocID="{56801AEE-294D-45CF-8325-451F6DDD3277}" presName="composite4" presStyleCnt="0"/>
      <dgm:spPr/>
    </dgm:pt>
    <dgm:pt modelId="{D620340C-A817-4F8A-AD28-A29038B14D62}" type="pres">
      <dgm:prSet presAssocID="{56801AEE-294D-45CF-8325-451F6DDD3277}" presName="background4" presStyleLbl="node4" presStyleIdx="0" presStyleCnt="2"/>
      <dgm:spPr/>
    </dgm:pt>
    <dgm:pt modelId="{B7A0BB89-56D5-40A8-AED4-1B886FF781E7}" type="pres">
      <dgm:prSet presAssocID="{56801AEE-294D-45CF-8325-451F6DDD3277}" presName="text4" presStyleLbl="fgAcc4" presStyleIdx="0" presStyleCnt="2">
        <dgm:presLayoutVars>
          <dgm:chPref val="3"/>
        </dgm:presLayoutVars>
      </dgm:prSet>
      <dgm:spPr/>
    </dgm:pt>
    <dgm:pt modelId="{8AC69E4D-703D-4469-A760-C40A0E96B28C}" type="pres">
      <dgm:prSet presAssocID="{56801AEE-294D-45CF-8325-451F6DDD3277}" presName="hierChild5" presStyleCnt="0"/>
      <dgm:spPr/>
    </dgm:pt>
    <dgm:pt modelId="{6D264C6D-EAE3-4AA1-A6EE-6781A485498F}" type="pres">
      <dgm:prSet presAssocID="{8D7D7494-40DB-456A-B874-A0937AA4A08F}" presName="Name23" presStyleLbl="parChTrans1D4" presStyleIdx="1" presStyleCnt="2"/>
      <dgm:spPr/>
    </dgm:pt>
    <dgm:pt modelId="{33405B3F-305D-465F-A70B-91ABA20D330B}" type="pres">
      <dgm:prSet presAssocID="{0AB499F4-FCF0-49CB-A6FC-2A2BC81BAAE7}" presName="hierRoot4" presStyleCnt="0"/>
      <dgm:spPr/>
    </dgm:pt>
    <dgm:pt modelId="{C97AAA18-7E51-4B4C-9F86-FF15C56ED804}" type="pres">
      <dgm:prSet presAssocID="{0AB499F4-FCF0-49CB-A6FC-2A2BC81BAAE7}" presName="composite4" presStyleCnt="0"/>
      <dgm:spPr/>
    </dgm:pt>
    <dgm:pt modelId="{D215ADCC-DE00-45B2-81D5-309CCCF42BB7}" type="pres">
      <dgm:prSet presAssocID="{0AB499F4-FCF0-49CB-A6FC-2A2BC81BAAE7}" presName="background4" presStyleLbl="node4" presStyleIdx="1" presStyleCnt="2"/>
      <dgm:spPr/>
    </dgm:pt>
    <dgm:pt modelId="{742ED236-DF2C-41FB-86DC-6833371B7E8B}" type="pres">
      <dgm:prSet presAssocID="{0AB499F4-FCF0-49CB-A6FC-2A2BC81BAAE7}" presName="text4" presStyleLbl="fgAcc4" presStyleIdx="1" presStyleCnt="2">
        <dgm:presLayoutVars>
          <dgm:chPref val="3"/>
        </dgm:presLayoutVars>
      </dgm:prSet>
      <dgm:spPr/>
    </dgm:pt>
    <dgm:pt modelId="{AEA09CFE-A866-438C-9260-A6E585E80AEE}" type="pres">
      <dgm:prSet presAssocID="{0AB499F4-FCF0-49CB-A6FC-2A2BC81BAAE7}" presName="hierChild5" presStyleCnt="0"/>
      <dgm:spPr/>
    </dgm:pt>
  </dgm:ptLst>
  <dgm:cxnLst>
    <dgm:cxn modelId="{4AB30D57-EF88-4AA3-8057-D875F78C8E01}" type="presOf" srcId="{0AB499F4-FCF0-49CB-A6FC-2A2BC81BAAE7}" destId="{742ED236-DF2C-41FB-86DC-6833371B7E8B}" srcOrd="0" destOrd="0" presId="urn:microsoft.com/office/officeart/2005/8/layout/hierarchy1"/>
    <dgm:cxn modelId="{16DAD25A-E0E8-4BA7-BA0F-AF6EC992F0CB}" srcId="{13847041-54D9-4BF5-A112-DC2B48CC6022}" destId="{C97C8EA1-D648-4372-8D02-019D4C03ED16}" srcOrd="1" destOrd="0" parTransId="{5EF6CBD1-9EE0-463B-83CF-328220F61100}" sibTransId="{D8E1F30D-551A-4F74-9F96-019822C9F34C}"/>
    <dgm:cxn modelId="{8359E07B-7313-472D-BB9D-0D7D1EDBF438}" type="presOf" srcId="{E517A555-035A-414E-BC51-6E2EAD3D0736}" destId="{464B3E78-5205-469D-9144-BE984459AD50}" srcOrd="0" destOrd="0" presId="urn:microsoft.com/office/officeart/2005/8/layout/hierarchy1"/>
    <dgm:cxn modelId="{695E2F62-A615-4A8A-A040-CB3CE6BEEE64}" type="presOf" srcId="{5EF6CBD1-9EE0-463B-83CF-328220F61100}" destId="{7A6DBF5D-7F50-4D19-B87F-95E026CF8E48}" srcOrd="0" destOrd="0" presId="urn:microsoft.com/office/officeart/2005/8/layout/hierarchy1"/>
    <dgm:cxn modelId="{22FFC3F0-07BA-4B7E-87B7-4D49F68D7500}" srcId="{13847041-54D9-4BF5-A112-DC2B48CC6022}" destId="{535D01AC-7D9C-4405-969A-F2970CEC3255}" srcOrd="0" destOrd="0" parTransId="{431C1A2E-C014-4FC4-865C-37D27BA8125E}" sibTransId="{AF404A45-04DC-4970-AED1-271EED79582F}"/>
    <dgm:cxn modelId="{3C3C7D70-43C5-417F-A878-A449AD68F63E}" type="presOf" srcId="{431C1A2E-C014-4FC4-865C-37D27BA8125E}" destId="{09114DC0-B209-4920-A8DF-A7FD3D1BFF3F}" srcOrd="0" destOrd="0" presId="urn:microsoft.com/office/officeart/2005/8/layout/hierarchy1"/>
    <dgm:cxn modelId="{8CDAC2F5-3F6C-415D-8E3B-510B3F26FF88}" type="presOf" srcId="{F93A00CA-BEE1-46F2-8EAD-E6EA73B64215}" destId="{7BDA3E1C-3791-4A3A-8857-DBA940A9462A}" srcOrd="0" destOrd="0" presId="urn:microsoft.com/office/officeart/2005/8/layout/hierarchy1"/>
    <dgm:cxn modelId="{9012BBB1-E3D7-4F56-922B-246B3372313B}" type="presOf" srcId="{C97C8EA1-D648-4372-8D02-019D4C03ED16}" destId="{4DC0AE60-B7C3-41A8-BBE0-B1D54FC6D100}" srcOrd="0" destOrd="0" presId="urn:microsoft.com/office/officeart/2005/8/layout/hierarchy1"/>
    <dgm:cxn modelId="{2202C524-E1D9-4A54-AEB9-7F7CA7D65618}" type="presOf" srcId="{B8C44E89-5F0C-4116-913D-C5D675EE47F7}" destId="{8CE2CF1C-B64B-4C4E-BAE5-13E6C038F1B2}" srcOrd="0" destOrd="0" presId="urn:microsoft.com/office/officeart/2005/8/layout/hierarchy1"/>
    <dgm:cxn modelId="{75E36E84-1C67-451B-86D1-564001B4663F}" srcId="{14DA725B-A539-40FD-96FB-1726B410D9EC}" destId="{13847041-54D9-4BF5-A112-DC2B48CC6022}" srcOrd="1" destOrd="0" parTransId="{22EC4AD2-F21B-4337-A4C0-879006CA12BB}" sibTransId="{706AE953-0903-4E42-B098-06D2ED4D5BDB}"/>
    <dgm:cxn modelId="{5B60D0B8-118E-47D9-BC11-D5BCEB5F612E}" srcId="{5E3495C3-8EA4-4159-B11C-2602092ABEC4}" destId="{0AB499F4-FCF0-49CB-A6FC-2A2BC81BAAE7}" srcOrd="1" destOrd="0" parTransId="{8D7D7494-40DB-456A-B874-A0937AA4A08F}" sibTransId="{20B75150-069A-4008-BB16-F734FD42466E}"/>
    <dgm:cxn modelId="{797611F3-F901-4CE6-AA3D-C76C151B5117}" type="presOf" srcId="{4A03B9CC-823E-48FB-96F2-D2BABAF6DD8A}" destId="{9B1B27A1-54AF-40B0-9E5C-B290DDF1F164}" srcOrd="0" destOrd="0" presId="urn:microsoft.com/office/officeart/2005/8/layout/hierarchy1"/>
    <dgm:cxn modelId="{F06BB7F7-4274-449F-A3CC-5A99C7B257C4}" type="presOf" srcId="{AB0938DE-B18C-471E-AD13-285C18756C31}" destId="{453C9107-C576-43D0-BBC5-3D2602354CDD}" srcOrd="0" destOrd="0" presId="urn:microsoft.com/office/officeart/2005/8/layout/hierarchy1"/>
    <dgm:cxn modelId="{B6DEF7AC-F6C1-41EF-8D5A-D724119E9AF4}" srcId="{13847041-54D9-4BF5-A112-DC2B48CC6022}" destId="{5E3495C3-8EA4-4159-B11C-2602092ABEC4}" srcOrd="2" destOrd="0" parTransId="{682BBE9E-2951-4263-A9C6-A7DF0008C238}" sibTransId="{3978C5FA-33F6-4F8C-B15E-1852FE159BCE}"/>
    <dgm:cxn modelId="{64BEF219-F507-40FB-8409-82F9E55E53E9}" srcId="{4A03B9CC-823E-48FB-96F2-D2BABAF6DD8A}" destId="{EAAD86D7-1D1A-48BE-A634-8D09755518B5}" srcOrd="1" destOrd="0" parTransId="{B8C44E89-5F0C-4116-913D-C5D675EE47F7}" sibTransId="{7AE8372B-61A7-4EA2-BB94-1601789ADD12}"/>
    <dgm:cxn modelId="{131EC492-1B1F-49B8-9AB3-BACC54499AC5}" type="presOf" srcId="{92949BDD-4B66-496A-AF1F-3A7492CF52D7}" destId="{BA514B46-9DE5-4317-A099-03C2A25A2812}" srcOrd="0" destOrd="0" presId="urn:microsoft.com/office/officeart/2005/8/layout/hierarchy1"/>
    <dgm:cxn modelId="{85F3DB0C-1053-4F10-94E0-7BE48DCE55CA}" type="presOf" srcId="{22EC4AD2-F21B-4337-A4C0-879006CA12BB}" destId="{F3B93BD9-5E4E-4717-B4F9-19623E7E0FD5}" srcOrd="0" destOrd="0" presId="urn:microsoft.com/office/officeart/2005/8/layout/hierarchy1"/>
    <dgm:cxn modelId="{E6596F69-70E3-48E2-A191-C916D681F67D}" srcId="{AB0938DE-B18C-471E-AD13-285C18756C31}" destId="{14DA725B-A539-40FD-96FB-1726B410D9EC}" srcOrd="0" destOrd="0" parTransId="{E5B09753-CB72-4416-BF2E-71E727DC0F7E}" sibTransId="{419F21A8-FB61-46D3-A5F9-182AA7E5872E}"/>
    <dgm:cxn modelId="{4A879A6F-9EF0-479A-9853-F8A7376CFA11}" type="presOf" srcId="{5E3495C3-8EA4-4159-B11C-2602092ABEC4}" destId="{692917EC-8599-4578-9DC9-993C4EC76D57}" srcOrd="0" destOrd="0" presId="urn:microsoft.com/office/officeart/2005/8/layout/hierarchy1"/>
    <dgm:cxn modelId="{13751860-EC0F-4126-8E7E-5E216B66E6D4}" type="presOf" srcId="{22AF1A60-C824-4025-AE6D-46A1025F7E55}" destId="{36E3922F-F7D2-4917-A62D-EC8EB91AF09F}" srcOrd="0" destOrd="0" presId="urn:microsoft.com/office/officeart/2005/8/layout/hierarchy1"/>
    <dgm:cxn modelId="{5E00E94F-D6D3-4AD7-8939-10538717176E}" type="presOf" srcId="{682BBE9E-2951-4263-A9C6-A7DF0008C238}" destId="{6C90F3BB-9BCE-49B6-860E-8C9EBC9B729F}" srcOrd="0" destOrd="0" presId="urn:microsoft.com/office/officeart/2005/8/layout/hierarchy1"/>
    <dgm:cxn modelId="{B6B05849-A487-4D28-BC94-0E6566E7F2F0}" type="presOf" srcId="{8D7D7494-40DB-456A-B874-A0937AA4A08F}" destId="{6D264C6D-EAE3-4AA1-A6EE-6781A485498F}" srcOrd="0" destOrd="0" presId="urn:microsoft.com/office/officeart/2005/8/layout/hierarchy1"/>
    <dgm:cxn modelId="{1CBEE943-0765-4B9C-952C-7B9C83056366}" srcId="{4A03B9CC-823E-48FB-96F2-D2BABAF6DD8A}" destId="{92949BDD-4B66-496A-AF1F-3A7492CF52D7}" srcOrd="0" destOrd="0" parTransId="{E517A555-035A-414E-BC51-6E2EAD3D0736}" sibTransId="{B21EB0F3-7AD9-475D-8F3F-FB1DDDC48B3E}"/>
    <dgm:cxn modelId="{40DAC650-7DC8-4FB8-96B9-32F02D6E6E5E}" srcId="{5E3495C3-8EA4-4159-B11C-2602092ABEC4}" destId="{56801AEE-294D-45CF-8325-451F6DDD3277}" srcOrd="0" destOrd="0" parTransId="{F93A00CA-BEE1-46F2-8EAD-E6EA73B64215}" sibTransId="{4763B42C-2BF3-4B10-B4E0-6342947100C2}"/>
    <dgm:cxn modelId="{CBC3FCDB-FF7B-4AAB-871E-66ACE0D8C582}" type="presOf" srcId="{13847041-54D9-4BF5-A112-DC2B48CC6022}" destId="{E2BEA374-3AFB-4DAA-B1A9-86A982B61A46}" srcOrd="0" destOrd="0" presId="urn:microsoft.com/office/officeart/2005/8/layout/hierarchy1"/>
    <dgm:cxn modelId="{2AC9A03F-40A2-4205-8D3F-54CD74D4458A}" srcId="{14DA725B-A539-40FD-96FB-1726B410D9EC}" destId="{4A03B9CC-823E-48FB-96F2-D2BABAF6DD8A}" srcOrd="0" destOrd="0" parTransId="{22AF1A60-C824-4025-AE6D-46A1025F7E55}" sibTransId="{7CBD1C9A-A1F1-4CA4-BF8D-42B3BD448479}"/>
    <dgm:cxn modelId="{23551830-DA7E-4A1B-9373-26341E0F2174}" type="presOf" srcId="{14DA725B-A539-40FD-96FB-1726B410D9EC}" destId="{B3CB0612-95F4-410F-8CB2-6D6337E11D1E}" srcOrd="0" destOrd="0" presId="urn:microsoft.com/office/officeart/2005/8/layout/hierarchy1"/>
    <dgm:cxn modelId="{62429E8E-8C40-4BF1-99EE-1A7FE67006D9}" type="presOf" srcId="{EAAD86D7-1D1A-48BE-A634-8D09755518B5}" destId="{EF2DBCB6-8559-47D9-9302-4932F9DF2D41}" srcOrd="0" destOrd="0" presId="urn:microsoft.com/office/officeart/2005/8/layout/hierarchy1"/>
    <dgm:cxn modelId="{6D326870-7620-4331-B918-272FF3E8E4B6}" type="presOf" srcId="{56801AEE-294D-45CF-8325-451F6DDD3277}" destId="{B7A0BB89-56D5-40A8-AED4-1B886FF781E7}" srcOrd="0" destOrd="0" presId="urn:microsoft.com/office/officeart/2005/8/layout/hierarchy1"/>
    <dgm:cxn modelId="{9BDCEA3F-7C49-4A97-B20E-21A6F01D630B}" type="presOf" srcId="{535D01AC-7D9C-4405-969A-F2970CEC3255}" destId="{23E5CD6C-DD40-4C32-949E-A36FB22C100F}" srcOrd="0" destOrd="0" presId="urn:microsoft.com/office/officeart/2005/8/layout/hierarchy1"/>
    <dgm:cxn modelId="{6604A958-30D5-43DE-843B-AD2C3ECBA392}" type="presParOf" srcId="{453C9107-C576-43D0-BBC5-3D2602354CDD}" destId="{184F94B5-BBBF-4E9D-928A-FD9AA992C0C9}" srcOrd="0" destOrd="0" presId="urn:microsoft.com/office/officeart/2005/8/layout/hierarchy1"/>
    <dgm:cxn modelId="{E684EF2E-A742-4491-B801-BEE4C05F6415}" type="presParOf" srcId="{184F94B5-BBBF-4E9D-928A-FD9AA992C0C9}" destId="{E77EDFD3-745A-4649-9FB4-EDFE68DD3177}" srcOrd="0" destOrd="0" presId="urn:microsoft.com/office/officeart/2005/8/layout/hierarchy1"/>
    <dgm:cxn modelId="{A478FEA7-75B1-417D-BC19-54247E8B8294}" type="presParOf" srcId="{E77EDFD3-745A-4649-9FB4-EDFE68DD3177}" destId="{91F4A1D5-E1D8-474C-96FA-79F9A038DEA0}" srcOrd="0" destOrd="0" presId="urn:microsoft.com/office/officeart/2005/8/layout/hierarchy1"/>
    <dgm:cxn modelId="{940C4F0D-5E09-40C9-9605-CF80A0F15E4C}" type="presParOf" srcId="{E77EDFD3-745A-4649-9FB4-EDFE68DD3177}" destId="{B3CB0612-95F4-410F-8CB2-6D6337E11D1E}" srcOrd="1" destOrd="0" presId="urn:microsoft.com/office/officeart/2005/8/layout/hierarchy1"/>
    <dgm:cxn modelId="{839067AE-C16F-43BD-A894-AD5ABDAF485D}" type="presParOf" srcId="{184F94B5-BBBF-4E9D-928A-FD9AA992C0C9}" destId="{13FF5C4E-9AB2-4F33-8D05-B76795E9CFE0}" srcOrd="1" destOrd="0" presId="urn:microsoft.com/office/officeart/2005/8/layout/hierarchy1"/>
    <dgm:cxn modelId="{FCA95DCB-AABC-44E4-A733-84B4DC7FB3CF}" type="presParOf" srcId="{13FF5C4E-9AB2-4F33-8D05-B76795E9CFE0}" destId="{36E3922F-F7D2-4917-A62D-EC8EB91AF09F}" srcOrd="0" destOrd="0" presId="urn:microsoft.com/office/officeart/2005/8/layout/hierarchy1"/>
    <dgm:cxn modelId="{992C4878-EDFB-49C4-A6A2-AE534D13B2DB}" type="presParOf" srcId="{13FF5C4E-9AB2-4F33-8D05-B76795E9CFE0}" destId="{C4955CA1-5D66-401A-A116-5E06C9A5C3C9}" srcOrd="1" destOrd="0" presId="urn:microsoft.com/office/officeart/2005/8/layout/hierarchy1"/>
    <dgm:cxn modelId="{92029A99-C982-4F3F-A923-292B6775AA42}" type="presParOf" srcId="{C4955CA1-5D66-401A-A116-5E06C9A5C3C9}" destId="{B351969F-212E-400B-9CAE-BBEAC1F678A5}" srcOrd="0" destOrd="0" presId="urn:microsoft.com/office/officeart/2005/8/layout/hierarchy1"/>
    <dgm:cxn modelId="{BF276018-CC4C-4E30-822A-3B376F8A852A}" type="presParOf" srcId="{B351969F-212E-400B-9CAE-BBEAC1F678A5}" destId="{EE00AD99-BDBD-4951-8CF6-D44EF75B264B}" srcOrd="0" destOrd="0" presId="urn:microsoft.com/office/officeart/2005/8/layout/hierarchy1"/>
    <dgm:cxn modelId="{6BF17CE3-2864-4B90-956C-A5F2135D212E}" type="presParOf" srcId="{B351969F-212E-400B-9CAE-BBEAC1F678A5}" destId="{9B1B27A1-54AF-40B0-9E5C-B290DDF1F164}" srcOrd="1" destOrd="0" presId="urn:microsoft.com/office/officeart/2005/8/layout/hierarchy1"/>
    <dgm:cxn modelId="{CB0B57FF-D9EE-483F-B789-FBC1A20316F5}" type="presParOf" srcId="{C4955CA1-5D66-401A-A116-5E06C9A5C3C9}" destId="{FDFD271F-C044-4DB6-BA84-71B9C34C0F96}" srcOrd="1" destOrd="0" presId="urn:microsoft.com/office/officeart/2005/8/layout/hierarchy1"/>
    <dgm:cxn modelId="{062A045A-7DE0-4CFD-838B-6D44715281DE}" type="presParOf" srcId="{FDFD271F-C044-4DB6-BA84-71B9C34C0F96}" destId="{464B3E78-5205-469D-9144-BE984459AD50}" srcOrd="0" destOrd="0" presId="urn:microsoft.com/office/officeart/2005/8/layout/hierarchy1"/>
    <dgm:cxn modelId="{3CEE66DF-96B1-41CF-AAF2-1DE837A20472}" type="presParOf" srcId="{FDFD271F-C044-4DB6-BA84-71B9C34C0F96}" destId="{607CD50F-DE34-4362-B421-F3AE35CD6A38}" srcOrd="1" destOrd="0" presId="urn:microsoft.com/office/officeart/2005/8/layout/hierarchy1"/>
    <dgm:cxn modelId="{39AA4E75-4989-43C4-8C3C-2358E681794B}" type="presParOf" srcId="{607CD50F-DE34-4362-B421-F3AE35CD6A38}" destId="{88984563-C2C6-4A5C-BFFB-119475915C31}" srcOrd="0" destOrd="0" presId="urn:microsoft.com/office/officeart/2005/8/layout/hierarchy1"/>
    <dgm:cxn modelId="{1C14EA1A-9B69-42AD-81EB-2C4E2A126B16}" type="presParOf" srcId="{88984563-C2C6-4A5C-BFFB-119475915C31}" destId="{CAA21667-3692-43A0-B10E-7F1A5442A5A1}" srcOrd="0" destOrd="0" presId="urn:microsoft.com/office/officeart/2005/8/layout/hierarchy1"/>
    <dgm:cxn modelId="{6773DF05-11FB-42BE-80FA-55DBB3517911}" type="presParOf" srcId="{88984563-C2C6-4A5C-BFFB-119475915C31}" destId="{BA514B46-9DE5-4317-A099-03C2A25A2812}" srcOrd="1" destOrd="0" presId="urn:microsoft.com/office/officeart/2005/8/layout/hierarchy1"/>
    <dgm:cxn modelId="{FBA53F10-D237-4661-94B5-2D0883D2A781}" type="presParOf" srcId="{607CD50F-DE34-4362-B421-F3AE35CD6A38}" destId="{D67D7D7B-4388-4A5F-9528-A3BC5ADA5BE8}" srcOrd="1" destOrd="0" presId="urn:microsoft.com/office/officeart/2005/8/layout/hierarchy1"/>
    <dgm:cxn modelId="{D92F0562-3ACA-4DB1-BE3B-FBB53F456F08}" type="presParOf" srcId="{FDFD271F-C044-4DB6-BA84-71B9C34C0F96}" destId="{8CE2CF1C-B64B-4C4E-BAE5-13E6C038F1B2}" srcOrd="2" destOrd="0" presId="urn:microsoft.com/office/officeart/2005/8/layout/hierarchy1"/>
    <dgm:cxn modelId="{3155BF6C-07DE-4E3B-A254-6DE29F2E56ED}" type="presParOf" srcId="{FDFD271F-C044-4DB6-BA84-71B9C34C0F96}" destId="{8F6B27E4-6DFD-49EC-B086-1C8AF5F471D5}" srcOrd="3" destOrd="0" presId="urn:microsoft.com/office/officeart/2005/8/layout/hierarchy1"/>
    <dgm:cxn modelId="{758115B5-2D95-4645-92D3-4BB68F0638D0}" type="presParOf" srcId="{8F6B27E4-6DFD-49EC-B086-1C8AF5F471D5}" destId="{DDA08AB2-8FD5-46EE-AC75-74371AEA23D8}" srcOrd="0" destOrd="0" presId="urn:microsoft.com/office/officeart/2005/8/layout/hierarchy1"/>
    <dgm:cxn modelId="{38E030FA-C75E-49F5-AACF-BBD1F9DEA99D}" type="presParOf" srcId="{DDA08AB2-8FD5-46EE-AC75-74371AEA23D8}" destId="{B2E7E318-8F39-4FA7-9B40-8C34A563A103}" srcOrd="0" destOrd="0" presId="urn:microsoft.com/office/officeart/2005/8/layout/hierarchy1"/>
    <dgm:cxn modelId="{00082F17-437E-45A2-A2DA-686052CD67B4}" type="presParOf" srcId="{DDA08AB2-8FD5-46EE-AC75-74371AEA23D8}" destId="{EF2DBCB6-8559-47D9-9302-4932F9DF2D41}" srcOrd="1" destOrd="0" presId="urn:microsoft.com/office/officeart/2005/8/layout/hierarchy1"/>
    <dgm:cxn modelId="{301769C6-06C1-4B4A-A5E3-A066C21CFA91}" type="presParOf" srcId="{8F6B27E4-6DFD-49EC-B086-1C8AF5F471D5}" destId="{A38C1EF6-28B2-4840-9066-FE733ADE0D5C}" srcOrd="1" destOrd="0" presId="urn:microsoft.com/office/officeart/2005/8/layout/hierarchy1"/>
    <dgm:cxn modelId="{9FCF4A61-E47F-4F06-92C5-506FF960E8A0}" type="presParOf" srcId="{13FF5C4E-9AB2-4F33-8D05-B76795E9CFE0}" destId="{F3B93BD9-5E4E-4717-B4F9-19623E7E0FD5}" srcOrd="2" destOrd="0" presId="urn:microsoft.com/office/officeart/2005/8/layout/hierarchy1"/>
    <dgm:cxn modelId="{8AE17D85-1CC9-4312-9FCC-1FC1C30578A7}" type="presParOf" srcId="{13FF5C4E-9AB2-4F33-8D05-B76795E9CFE0}" destId="{0BFE81A2-4EE9-4F71-8919-461564D80C00}" srcOrd="3" destOrd="0" presId="urn:microsoft.com/office/officeart/2005/8/layout/hierarchy1"/>
    <dgm:cxn modelId="{9119062B-162B-438A-9E3B-9E45E2D219AD}" type="presParOf" srcId="{0BFE81A2-4EE9-4F71-8919-461564D80C00}" destId="{DA106DC6-F4BE-4B18-B946-869831B73045}" srcOrd="0" destOrd="0" presId="urn:microsoft.com/office/officeart/2005/8/layout/hierarchy1"/>
    <dgm:cxn modelId="{247DB5E2-17BE-4724-B3E2-6C55A0F7FFB0}" type="presParOf" srcId="{DA106DC6-F4BE-4B18-B946-869831B73045}" destId="{43AF887A-E664-48F6-BBFC-AED419FD7EDC}" srcOrd="0" destOrd="0" presId="urn:microsoft.com/office/officeart/2005/8/layout/hierarchy1"/>
    <dgm:cxn modelId="{015E1834-457C-48D4-A91E-A570BFFD974E}" type="presParOf" srcId="{DA106DC6-F4BE-4B18-B946-869831B73045}" destId="{E2BEA374-3AFB-4DAA-B1A9-86A982B61A46}" srcOrd="1" destOrd="0" presId="urn:microsoft.com/office/officeart/2005/8/layout/hierarchy1"/>
    <dgm:cxn modelId="{E0AAE775-8687-4037-BDDF-43C49CB8DC80}" type="presParOf" srcId="{0BFE81A2-4EE9-4F71-8919-461564D80C00}" destId="{E2987021-080D-4C9E-89E3-7A8DF1CEB491}" srcOrd="1" destOrd="0" presId="urn:microsoft.com/office/officeart/2005/8/layout/hierarchy1"/>
    <dgm:cxn modelId="{F337CA1A-3A8A-4543-9730-BF47FED2CF41}" type="presParOf" srcId="{E2987021-080D-4C9E-89E3-7A8DF1CEB491}" destId="{09114DC0-B209-4920-A8DF-A7FD3D1BFF3F}" srcOrd="0" destOrd="0" presId="urn:microsoft.com/office/officeart/2005/8/layout/hierarchy1"/>
    <dgm:cxn modelId="{60C1D820-4FA0-4313-87E4-336B39DB27BF}" type="presParOf" srcId="{E2987021-080D-4C9E-89E3-7A8DF1CEB491}" destId="{46579E29-690A-48B6-A641-5FC5BDC3419E}" srcOrd="1" destOrd="0" presId="urn:microsoft.com/office/officeart/2005/8/layout/hierarchy1"/>
    <dgm:cxn modelId="{D058CF05-F7DB-4172-B339-9FC48B255127}" type="presParOf" srcId="{46579E29-690A-48B6-A641-5FC5BDC3419E}" destId="{6F8A3495-93D2-4726-9F9D-E9EBFDDD4091}" srcOrd="0" destOrd="0" presId="urn:microsoft.com/office/officeart/2005/8/layout/hierarchy1"/>
    <dgm:cxn modelId="{A038E643-D7BF-4A50-9637-CE1008FA2475}" type="presParOf" srcId="{6F8A3495-93D2-4726-9F9D-E9EBFDDD4091}" destId="{49BB1FDE-7E26-44E9-8822-16682E1D3454}" srcOrd="0" destOrd="0" presId="urn:microsoft.com/office/officeart/2005/8/layout/hierarchy1"/>
    <dgm:cxn modelId="{C504CC65-1AD6-4C43-AB34-BE08F2EA915D}" type="presParOf" srcId="{6F8A3495-93D2-4726-9F9D-E9EBFDDD4091}" destId="{23E5CD6C-DD40-4C32-949E-A36FB22C100F}" srcOrd="1" destOrd="0" presId="urn:microsoft.com/office/officeart/2005/8/layout/hierarchy1"/>
    <dgm:cxn modelId="{92C78B22-73EB-42EF-9F05-1EDF58D5D0B6}" type="presParOf" srcId="{46579E29-690A-48B6-A641-5FC5BDC3419E}" destId="{1B69C196-5833-4325-899C-E1C1DBF9DDC1}" srcOrd="1" destOrd="0" presId="urn:microsoft.com/office/officeart/2005/8/layout/hierarchy1"/>
    <dgm:cxn modelId="{92A1EBDA-5C0F-468D-99DA-017D63431A5D}" type="presParOf" srcId="{E2987021-080D-4C9E-89E3-7A8DF1CEB491}" destId="{7A6DBF5D-7F50-4D19-B87F-95E026CF8E48}" srcOrd="2" destOrd="0" presId="urn:microsoft.com/office/officeart/2005/8/layout/hierarchy1"/>
    <dgm:cxn modelId="{311CA68E-9D0A-4CBB-A3C5-E30657D96198}" type="presParOf" srcId="{E2987021-080D-4C9E-89E3-7A8DF1CEB491}" destId="{C1483A96-DEE1-4761-AD7E-51595A2DCC34}" srcOrd="3" destOrd="0" presId="urn:microsoft.com/office/officeart/2005/8/layout/hierarchy1"/>
    <dgm:cxn modelId="{44C907D1-A3B2-4CC1-B045-384D2AA720DF}" type="presParOf" srcId="{C1483A96-DEE1-4761-AD7E-51595A2DCC34}" destId="{21F0684C-44C8-4172-B1C6-34C4C5638058}" srcOrd="0" destOrd="0" presId="urn:microsoft.com/office/officeart/2005/8/layout/hierarchy1"/>
    <dgm:cxn modelId="{FCFB3F23-ACD1-4918-97A7-61375C91917B}" type="presParOf" srcId="{21F0684C-44C8-4172-B1C6-34C4C5638058}" destId="{02AEDEA2-58D6-4E09-AC4F-A51F04AC547E}" srcOrd="0" destOrd="0" presId="urn:microsoft.com/office/officeart/2005/8/layout/hierarchy1"/>
    <dgm:cxn modelId="{7DBE0F03-2A75-4180-8BA4-BC88FBD32EA6}" type="presParOf" srcId="{21F0684C-44C8-4172-B1C6-34C4C5638058}" destId="{4DC0AE60-B7C3-41A8-BBE0-B1D54FC6D100}" srcOrd="1" destOrd="0" presId="urn:microsoft.com/office/officeart/2005/8/layout/hierarchy1"/>
    <dgm:cxn modelId="{2A68418F-7248-4BF8-912E-6D04DC324253}" type="presParOf" srcId="{C1483A96-DEE1-4761-AD7E-51595A2DCC34}" destId="{88591E3D-19D6-46C1-A5EA-D6E1D559D4E8}" srcOrd="1" destOrd="0" presId="urn:microsoft.com/office/officeart/2005/8/layout/hierarchy1"/>
    <dgm:cxn modelId="{0D7AB076-4543-449A-9D5A-28590DF558B8}" type="presParOf" srcId="{E2987021-080D-4C9E-89E3-7A8DF1CEB491}" destId="{6C90F3BB-9BCE-49B6-860E-8C9EBC9B729F}" srcOrd="4" destOrd="0" presId="urn:microsoft.com/office/officeart/2005/8/layout/hierarchy1"/>
    <dgm:cxn modelId="{ACD64EC9-D36F-4A90-9EF7-AFC85B5AE368}" type="presParOf" srcId="{E2987021-080D-4C9E-89E3-7A8DF1CEB491}" destId="{AE20F3AA-B378-4B41-9882-1AE0BDFE67F0}" srcOrd="5" destOrd="0" presId="urn:microsoft.com/office/officeart/2005/8/layout/hierarchy1"/>
    <dgm:cxn modelId="{238029D9-510B-45A3-8287-43EC0782C075}" type="presParOf" srcId="{AE20F3AA-B378-4B41-9882-1AE0BDFE67F0}" destId="{CE4B3309-6145-420B-ACB4-CC0B0D1EA2B7}" srcOrd="0" destOrd="0" presId="urn:microsoft.com/office/officeart/2005/8/layout/hierarchy1"/>
    <dgm:cxn modelId="{D3299077-ED7A-4E38-A429-4A91FE2BEC15}" type="presParOf" srcId="{CE4B3309-6145-420B-ACB4-CC0B0D1EA2B7}" destId="{14B4EF51-66BD-4E97-A36B-E85E79FC413E}" srcOrd="0" destOrd="0" presId="urn:microsoft.com/office/officeart/2005/8/layout/hierarchy1"/>
    <dgm:cxn modelId="{61323469-7009-4FEC-87F2-76A35A585D26}" type="presParOf" srcId="{CE4B3309-6145-420B-ACB4-CC0B0D1EA2B7}" destId="{692917EC-8599-4578-9DC9-993C4EC76D57}" srcOrd="1" destOrd="0" presId="urn:microsoft.com/office/officeart/2005/8/layout/hierarchy1"/>
    <dgm:cxn modelId="{468D7927-DC59-4C01-9341-F8E540627109}" type="presParOf" srcId="{AE20F3AA-B378-4B41-9882-1AE0BDFE67F0}" destId="{210E8AA8-D722-42A6-846D-0D6415673532}" srcOrd="1" destOrd="0" presId="urn:microsoft.com/office/officeart/2005/8/layout/hierarchy1"/>
    <dgm:cxn modelId="{CA58D79B-96A2-456E-B89D-259924768DF0}" type="presParOf" srcId="{210E8AA8-D722-42A6-846D-0D6415673532}" destId="{7BDA3E1C-3791-4A3A-8857-DBA940A9462A}" srcOrd="0" destOrd="0" presId="urn:microsoft.com/office/officeart/2005/8/layout/hierarchy1"/>
    <dgm:cxn modelId="{11F6840D-C4B2-454A-AE08-DDEAA7B4A997}" type="presParOf" srcId="{210E8AA8-D722-42A6-846D-0D6415673532}" destId="{DA5D4354-AB23-430D-8D70-25C5C34560DA}" srcOrd="1" destOrd="0" presId="urn:microsoft.com/office/officeart/2005/8/layout/hierarchy1"/>
    <dgm:cxn modelId="{9DA4CAC4-3BCD-4A98-B56A-887220E04F08}" type="presParOf" srcId="{DA5D4354-AB23-430D-8D70-25C5C34560DA}" destId="{57FCB089-D293-4B8A-82A1-009B0A5C7CD7}" srcOrd="0" destOrd="0" presId="urn:microsoft.com/office/officeart/2005/8/layout/hierarchy1"/>
    <dgm:cxn modelId="{FACBC369-00E2-4A45-9F47-0E5114BEB435}" type="presParOf" srcId="{57FCB089-D293-4B8A-82A1-009B0A5C7CD7}" destId="{D620340C-A817-4F8A-AD28-A29038B14D62}" srcOrd="0" destOrd="0" presId="urn:microsoft.com/office/officeart/2005/8/layout/hierarchy1"/>
    <dgm:cxn modelId="{58BC00DA-9DA7-49BC-8B9A-F6605DF98947}" type="presParOf" srcId="{57FCB089-D293-4B8A-82A1-009B0A5C7CD7}" destId="{B7A0BB89-56D5-40A8-AED4-1B886FF781E7}" srcOrd="1" destOrd="0" presId="urn:microsoft.com/office/officeart/2005/8/layout/hierarchy1"/>
    <dgm:cxn modelId="{7CFC3487-18BC-4C12-8D37-1D0B01389730}" type="presParOf" srcId="{DA5D4354-AB23-430D-8D70-25C5C34560DA}" destId="{8AC69E4D-703D-4469-A760-C40A0E96B28C}" srcOrd="1" destOrd="0" presId="urn:microsoft.com/office/officeart/2005/8/layout/hierarchy1"/>
    <dgm:cxn modelId="{72511C9C-FFB5-4378-BE29-0FCDF980B476}" type="presParOf" srcId="{210E8AA8-D722-42A6-846D-0D6415673532}" destId="{6D264C6D-EAE3-4AA1-A6EE-6781A485498F}" srcOrd="2" destOrd="0" presId="urn:microsoft.com/office/officeart/2005/8/layout/hierarchy1"/>
    <dgm:cxn modelId="{A3C05E52-4C21-4084-BC11-741A3904342D}" type="presParOf" srcId="{210E8AA8-D722-42A6-846D-0D6415673532}" destId="{33405B3F-305D-465F-A70B-91ABA20D330B}" srcOrd="3" destOrd="0" presId="urn:microsoft.com/office/officeart/2005/8/layout/hierarchy1"/>
    <dgm:cxn modelId="{49B6A38D-B8E4-4C43-BEEA-8652FC4E4459}" type="presParOf" srcId="{33405B3F-305D-465F-A70B-91ABA20D330B}" destId="{C97AAA18-7E51-4B4C-9F86-FF15C56ED804}" srcOrd="0" destOrd="0" presId="urn:microsoft.com/office/officeart/2005/8/layout/hierarchy1"/>
    <dgm:cxn modelId="{3A43DB39-B038-453C-8A64-243B8101B97B}" type="presParOf" srcId="{C97AAA18-7E51-4B4C-9F86-FF15C56ED804}" destId="{D215ADCC-DE00-45B2-81D5-309CCCF42BB7}" srcOrd="0" destOrd="0" presId="urn:microsoft.com/office/officeart/2005/8/layout/hierarchy1"/>
    <dgm:cxn modelId="{5B67A98D-0B29-4D8D-8ED1-73F7818CDB39}" type="presParOf" srcId="{C97AAA18-7E51-4B4C-9F86-FF15C56ED804}" destId="{742ED236-DF2C-41FB-86DC-6833371B7E8B}" srcOrd="1" destOrd="0" presId="urn:microsoft.com/office/officeart/2005/8/layout/hierarchy1"/>
    <dgm:cxn modelId="{0E452C24-4B1F-4E9E-B8C8-1423A390382A}" type="presParOf" srcId="{33405B3F-305D-465F-A70B-91ABA20D330B}" destId="{AEA09CFE-A866-438C-9260-A6E585E80AEE}" srcOrd="1" destOrd="0" presId="urn:microsoft.com/office/officeart/2005/8/layout/hierarchy1"/>
  </dgm:cxnLst>
  <dgm:bg/>
  <dgm:whole/>
</dgm:dataModel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31</xdr:row>
      <xdr:rowOff>152400</xdr:rowOff>
    </xdr:from>
    <xdr:to>
      <xdr:col>7</xdr:col>
      <xdr:colOff>323850</xdr:colOff>
      <xdr:row>53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32</xdr:row>
      <xdr:rowOff>142875</xdr:rowOff>
    </xdr:from>
    <xdr:to>
      <xdr:col>4</xdr:col>
      <xdr:colOff>133350</xdr:colOff>
      <xdr:row>35</xdr:row>
      <xdr:rowOff>95250</xdr:rowOff>
    </xdr:to>
    <xdr:sp macro="" textlink="">
      <xdr:nvSpPr>
        <xdr:cNvPr id="3" name="TextBox 2"/>
        <xdr:cNvSpPr txBox="1"/>
      </xdr:nvSpPr>
      <xdr:spPr>
        <a:xfrm>
          <a:off x="2581275" y="9906000"/>
          <a:ext cx="226695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Carlton Collins Contractors</a:t>
          </a:r>
          <a:br>
            <a:rPr lang="en-US" sz="1200" b="1"/>
          </a:br>
          <a:r>
            <a:rPr lang="en-US" sz="1200" b="1"/>
            <a:t>Gantt Chart for Building a 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4</xdr:row>
      <xdr:rowOff>85724</xdr:rowOff>
    </xdr:from>
    <xdr:to>
      <xdr:col>13</xdr:col>
      <xdr:colOff>304800</xdr:colOff>
      <xdr:row>22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180975</xdr:rowOff>
    </xdr:from>
    <xdr:to>
      <xdr:col>14</xdr:col>
      <xdr:colOff>209550</xdr:colOff>
      <xdr:row>27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@" TargetMode="External"/><Relationship Id="rId2" Type="http://schemas.openxmlformats.org/officeDocument/2006/relationships/hyperlink" Target="mailto:C@asa.com" TargetMode="External"/><Relationship Id="rId1" Type="http://schemas.openxmlformats.org/officeDocument/2006/relationships/hyperlink" Target="mailto:marylou@asaresearch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showGridLines="0" workbookViewId="0">
      <selection activeCell="F22" sqref="F22"/>
    </sheetView>
  </sheetViews>
  <sheetFormatPr defaultRowHeight="15"/>
  <cols>
    <col min="11" max="11" width="10" bestFit="1" customWidth="1"/>
  </cols>
  <sheetData>
    <row r="1" spans="1:11">
      <c r="A1" t="e">
        <f>#REF!</f>
        <v>#REF!</v>
      </c>
      <c r="E1" t="s">
        <v>1</v>
      </c>
      <c r="F1" t="str">
        <f>E1</f>
        <v>test</v>
      </c>
    </row>
    <row r="2" spans="1:11">
      <c r="A2" t="e">
        <f t="shared" ref="A2:A19" si="0">#REF!</f>
        <v>#REF!</v>
      </c>
      <c r="E2" t="s">
        <v>1</v>
      </c>
      <c r="F2" t="str">
        <f t="shared" ref="F2:F19" si="1">E2</f>
        <v>test</v>
      </c>
    </row>
    <row r="3" spans="1:11">
      <c r="A3" t="e">
        <f t="shared" ref="A3:A20" si="2">#REF!</f>
        <v>#REF!</v>
      </c>
      <c r="E3" t="s">
        <v>1</v>
      </c>
      <c r="F3" t="str">
        <f t="shared" si="1"/>
        <v>test</v>
      </c>
    </row>
    <row r="4" spans="1:11">
      <c r="A4" t="e">
        <f t="shared" ref="A4:A21" si="3">#REF!</f>
        <v>#REF!</v>
      </c>
      <c r="E4" t="s">
        <v>1</v>
      </c>
      <c r="F4" t="str">
        <f t="shared" si="1"/>
        <v>test</v>
      </c>
      <c r="J4">
        <v>6.77</v>
      </c>
      <c r="K4">
        <v>5.44</v>
      </c>
    </row>
    <row r="5" spans="1:11">
      <c r="A5" t="e">
        <f t="shared" ref="A5:A22" si="4">#REF!</f>
        <v>#REF!</v>
      </c>
      <c r="E5" t="s">
        <v>1</v>
      </c>
      <c r="F5" t="str">
        <f t="shared" si="1"/>
        <v>test</v>
      </c>
      <c r="K5">
        <v>56.77</v>
      </c>
    </row>
    <row r="6" spans="1:11">
      <c r="A6" t="e">
        <f t="shared" ref="A6:A23" si="5">#REF!</f>
        <v>#REF!</v>
      </c>
      <c r="C6">
        <f>5+6</f>
        <v>11</v>
      </c>
      <c r="E6" t="s">
        <v>1</v>
      </c>
      <c r="F6" t="str">
        <f t="shared" si="1"/>
        <v>test</v>
      </c>
    </row>
    <row r="7" spans="1:11">
      <c r="A7" t="e">
        <f t="shared" ref="A7:A24" si="6">#REF!</f>
        <v>#REF!</v>
      </c>
      <c r="E7" t="s">
        <v>1</v>
      </c>
      <c r="F7" t="str">
        <f t="shared" si="1"/>
        <v>test</v>
      </c>
    </row>
    <row r="8" spans="1:11">
      <c r="A8" t="e">
        <f t="shared" ref="A8:A25" si="7">#REF!</f>
        <v>#REF!</v>
      </c>
      <c r="E8" t="s">
        <v>1</v>
      </c>
      <c r="F8" t="str">
        <f t="shared" si="1"/>
        <v>test</v>
      </c>
      <c r="K8">
        <v>9.99</v>
      </c>
    </row>
    <row r="9" spans="1:11">
      <c r="A9" t="e">
        <f t="shared" ref="A9:A26" si="8">#REF!</f>
        <v>#REF!</v>
      </c>
      <c r="E9" t="s">
        <v>1</v>
      </c>
      <c r="F9" t="str">
        <f t="shared" si="1"/>
        <v>test</v>
      </c>
      <c r="K9">
        <v>8.8800000000000008</v>
      </c>
    </row>
    <row r="10" spans="1:11">
      <c r="A10" t="e">
        <f t="shared" ref="A10:A27" si="9">#REF!</f>
        <v>#REF!</v>
      </c>
      <c r="E10" t="s">
        <v>1</v>
      </c>
      <c r="F10" t="str">
        <f t="shared" si="1"/>
        <v>test</v>
      </c>
      <c r="H10" s="1" t="s">
        <v>0</v>
      </c>
      <c r="I10" t="e">
        <f ca="1">inches(H10)</f>
        <v>#NAME?</v>
      </c>
      <c r="K10">
        <v>76.66</v>
      </c>
    </row>
    <row r="11" spans="1:11">
      <c r="A11" t="e">
        <f t="shared" ref="A11:A28" si="10">#REF!</f>
        <v>#REF!</v>
      </c>
      <c r="E11" t="s">
        <v>1</v>
      </c>
      <c r="F11" t="str">
        <f t="shared" si="1"/>
        <v>test</v>
      </c>
      <c r="K11">
        <v>76.78</v>
      </c>
    </row>
    <row r="12" spans="1:11">
      <c r="A12" t="e">
        <f t="shared" ref="A12:A29" si="11">#REF!</f>
        <v>#REF!</v>
      </c>
      <c r="E12" t="s">
        <v>1</v>
      </c>
      <c r="F12" t="str">
        <f t="shared" si="1"/>
        <v>test</v>
      </c>
      <c r="K12">
        <v>564654.65</v>
      </c>
    </row>
    <row r="13" spans="1:11">
      <c r="A13" t="e">
        <f t="shared" ref="A13:A30" si="12">#REF!</f>
        <v>#REF!</v>
      </c>
      <c r="E13" t="s">
        <v>1</v>
      </c>
      <c r="F13" t="str">
        <f t="shared" si="1"/>
        <v>test</v>
      </c>
      <c r="K13">
        <v>465465.46</v>
      </c>
    </row>
    <row r="14" spans="1:11">
      <c r="A14" t="e">
        <f t="shared" ref="A14:A31" si="13">#REF!</f>
        <v>#REF!</v>
      </c>
      <c r="E14" t="s">
        <v>1</v>
      </c>
      <c r="F14" t="str">
        <f t="shared" si="1"/>
        <v>test</v>
      </c>
      <c r="K14">
        <v>4.6500000000000004</v>
      </c>
    </row>
    <row r="15" spans="1:11">
      <c r="A15" t="e">
        <f t="shared" ref="A15:A32" si="14">#REF!</f>
        <v>#REF!</v>
      </c>
      <c r="E15" t="s">
        <v>1</v>
      </c>
      <c r="F15" t="str">
        <f t="shared" si="1"/>
        <v>test</v>
      </c>
      <c r="K15">
        <v>0.04</v>
      </c>
    </row>
    <row r="16" spans="1:11">
      <c r="A16" t="e">
        <f t="shared" ref="A16:A33" si="15">#REF!</f>
        <v>#REF!</v>
      </c>
      <c r="E16" t="s">
        <v>1</v>
      </c>
      <c r="F16" t="str">
        <f t="shared" si="1"/>
        <v>test</v>
      </c>
      <c r="K16">
        <v>465465465.45999998</v>
      </c>
    </row>
    <row r="17" spans="1:11">
      <c r="A17" t="e">
        <f t="shared" ref="A17:A34" si="16">#REF!</f>
        <v>#REF!</v>
      </c>
      <c r="E17" t="s">
        <v>1</v>
      </c>
      <c r="F17" t="str">
        <f t="shared" si="1"/>
        <v>test</v>
      </c>
      <c r="K17">
        <v>546.54</v>
      </c>
    </row>
    <row r="18" spans="1:11">
      <c r="A18" t="e">
        <f t="shared" ref="A18:A35" si="17">#REF!</f>
        <v>#REF!</v>
      </c>
      <c r="E18" t="s">
        <v>1</v>
      </c>
      <c r="F18" t="str">
        <f t="shared" si="1"/>
        <v>test</v>
      </c>
      <c r="K18">
        <v>646.54</v>
      </c>
    </row>
    <row r="19" spans="1:11">
      <c r="A19" t="e">
        <f t="shared" ref="A19:A36" si="18">#REF!</f>
        <v>#REF!</v>
      </c>
      <c r="F19">
        <f t="shared" si="1"/>
        <v>0</v>
      </c>
      <c r="K19">
        <v>6546546.54</v>
      </c>
    </row>
    <row r="20" spans="1:11">
      <c r="K20">
        <v>654654654.13</v>
      </c>
    </row>
    <row r="22" spans="1:11">
      <c r="D22" t="s">
        <v>3</v>
      </c>
      <c r="K22">
        <v>64313213.210000001</v>
      </c>
    </row>
    <row r="23" spans="1:11">
      <c r="D23" t="s">
        <v>7</v>
      </c>
      <c r="K23">
        <v>3.21</v>
      </c>
    </row>
    <row r="24" spans="1:11">
      <c r="D24" t="s">
        <v>8</v>
      </c>
    </row>
    <row r="25" spans="1:11">
      <c r="D25" t="s">
        <v>3</v>
      </c>
      <c r="K25">
        <v>0.32</v>
      </c>
    </row>
    <row r="26" spans="1:11">
      <c r="K26">
        <v>1.34</v>
      </c>
    </row>
    <row r="28" spans="1:11">
      <c r="K28">
        <v>1.31</v>
      </c>
    </row>
    <row r="32" spans="1:11">
      <c r="F32">
        <v>4</v>
      </c>
      <c r="G32">
        <f>SUM($F$31:F32)</f>
        <v>4</v>
      </c>
    </row>
    <row r="33" spans="6:10">
      <c r="F33">
        <v>5</v>
      </c>
      <c r="G33">
        <f>SUM($F$31:F33)</f>
        <v>9</v>
      </c>
    </row>
    <row r="34" spans="6:10">
      <c r="F34">
        <v>78</v>
      </c>
      <c r="G34">
        <f>SUM($F$31:F34)</f>
        <v>87</v>
      </c>
    </row>
    <row r="35" spans="6:10">
      <c r="F35">
        <v>7676</v>
      </c>
      <c r="G35">
        <f>SUM($F$31:F35)</f>
        <v>7763</v>
      </c>
    </row>
    <row r="36" spans="6:10">
      <c r="F36">
        <v>56</v>
      </c>
      <c r="G36">
        <f>SUM($F$31:F36)</f>
        <v>7819</v>
      </c>
    </row>
    <row r="37" spans="6:10">
      <c r="F37">
        <v>56</v>
      </c>
      <c r="G37">
        <f>SUM($F$31:F37)</f>
        <v>7875</v>
      </c>
    </row>
    <row r="38" spans="6:10">
      <c r="F38">
        <v>56</v>
      </c>
      <c r="G38">
        <f>SUM($F$31:F38)</f>
        <v>7931</v>
      </c>
    </row>
    <row r="39" spans="6:10">
      <c r="G39">
        <f>SUM($F$31:F39)</f>
        <v>7931</v>
      </c>
      <c r="J39" s="2" t="s">
        <v>4</v>
      </c>
    </row>
    <row r="40" spans="6:10">
      <c r="G40">
        <f>SUM($F$31:F40)</f>
        <v>7931</v>
      </c>
      <c r="J40" s="2" t="s">
        <v>5</v>
      </c>
    </row>
    <row r="41" spans="6:10">
      <c r="G41">
        <f>SUM($F$31:F41)</f>
        <v>7931</v>
      </c>
      <c r="J41" s="2" t="s">
        <v>6</v>
      </c>
    </row>
    <row r="42" spans="6:10">
      <c r="G42">
        <f>SUM($F$31:F42)</f>
        <v>7931</v>
      </c>
    </row>
  </sheetData>
  <hyperlinks>
    <hyperlink ref="J39" r:id="rId1"/>
    <hyperlink ref="J40" r:id="rId2"/>
    <hyperlink ref="J4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2"/>
  <sheetViews>
    <sheetView showGridLines="0" workbookViewId="0">
      <selection activeCell="D15" sqref="D15"/>
    </sheetView>
  </sheetViews>
  <sheetFormatPr defaultRowHeight="15"/>
  <sheetData>
    <row r="2" spans="1:3">
      <c r="A2" t="s">
        <v>2</v>
      </c>
      <c r="B2">
        <v>76</v>
      </c>
      <c r="C2" t="str">
        <f>REPT("I",B2)</f>
        <v>IIIIIIIIIIIIIIIIIIIIIIIIIIIIIIIIIIIIIIIIIIIIIIIIIIIIIIIIIIIIIIIIIIIIIIIIIIII</v>
      </c>
    </row>
    <row r="3" spans="1:3">
      <c r="A3" t="s">
        <v>9</v>
      </c>
      <c r="B3">
        <v>65</v>
      </c>
      <c r="C3" t="str">
        <f t="shared" ref="C3:C12" si="0">REPT("I",B3)</f>
        <v>IIIIIIIIIIIIIIIIIIIIIIIIIIIIIIIIIIIIIIIIIIIIIIIIIIIIIIIIIIIIIIIII</v>
      </c>
    </row>
    <row r="4" spans="1:3">
      <c r="A4" t="s">
        <v>10</v>
      </c>
      <c r="B4">
        <v>5</v>
      </c>
      <c r="C4" t="str">
        <f t="shared" si="0"/>
        <v>IIIII</v>
      </c>
    </row>
    <row r="5" spans="1:3">
      <c r="A5" t="s">
        <v>11</v>
      </c>
      <c r="B5">
        <v>77</v>
      </c>
      <c r="C5" t="str">
        <f t="shared" si="0"/>
        <v>IIIIIIIIIIIIIIIIIIIIIIIIIIIIIIIIIIIIIIIIIIIIIIIIIIIIIIIIIIIIIIIIIIIIIIIIIIIII</v>
      </c>
    </row>
    <row r="6" spans="1:3">
      <c r="A6" t="s">
        <v>12</v>
      </c>
      <c r="B6">
        <v>55</v>
      </c>
      <c r="C6" t="str">
        <f t="shared" si="0"/>
        <v>IIIIIIIIIIIIIIIIIIIIIIIIIIIIIIIIIIIIIIIIIIIIIIIIIIIIIII</v>
      </c>
    </row>
    <row r="7" spans="1:3">
      <c r="A7" t="s">
        <v>13</v>
      </c>
      <c r="B7">
        <v>56</v>
      </c>
      <c r="C7" t="str">
        <f t="shared" si="0"/>
        <v>IIIIIIIIIIIIIIIIIIIIIIIIIIIIIIIIIIIIIIIIIIIIIIIIIIIIIIII</v>
      </c>
    </row>
    <row r="8" spans="1:3">
      <c r="A8" t="s">
        <v>14</v>
      </c>
      <c r="B8">
        <v>54</v>
      </c>
      <c r="C8" t="str">
        <f t="shared" si="0"/>
        <v>IIIIIIIIIIIIIIIIIIIIIIIIIIIIIIIIIIIIIIIIIIIIIIIIIIIIII</v>
      </c>
    </row>
    <row r="9" spans="1:3">
      <c r="A9" t="s">
        <v>15</v>
      </c>
      <c r="B9">
        <v>6</v>
      </c>
      <c r="C9" t="str">
        <f t="shared" si="0"/>
        <v>IIIIII</v>
      </c>
    </row>
    <row r="10" spans="1:3">
      <c r="A10" t="s">
        <v>16</v>
      </c>
      <c r="B10">
        <v>8</v>
      </c>
      <c r="C10" t="str">
        <f t="shared" si="0"/>
        <v>IIIIIIII</v>
      </c>
    </row>
    <row r="11" spans="1:3">
      <c r="A11" t="s">
        <v>17</v>
      </c>
      <c r="B11">
        <v>88</v>
      </c>
      <c r="C11" t="str">
        <f t="shared" si="0"/>
        <v>IIIIIIIIIIIIIIIIIIIIIIIIIIIIIIIIIIIIIIIIIIIIIIIIIIIIIIIIIIIIIIIIIIIIIIIIIIIIIIIIIIIIIIII</v>
      </c>
    </row>
    <row r="12" spans="1:3">
      <c r="A12" t="s">
        <v>18</v>
      </c>
      <c r="B12">
        <v>97</v>
      </c>
      <c r="C12" t="str">
        <f t="shared" si="0"/>
        <v>IIIIIIIIIIIIIIIIIIIIIIIIIIIIIIIIIIIIIIIIIIIIIIIIIIIIIIIIIIIIIIIIIIIIIIIIIIIIIIIIIIIIIIIIIIIIIIIII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1"/>
  <sheetViews>
    <sheetView showGridLines="0" topLeftCell="A32" workbookViewId="0">
      <selection activeCell="C56" sqref="C56"/>
    </sheetView>
  </sheetViews>
  <sheetFormatPr defaultRowHeight="15"/>
  <cols>
    <col min="1" max="1" width="20.85546875" customWidth="1"/>
    <col min="2" max="2" width="11.5703125" customWidth="1"/>
    <col min="3" max="4" width="19.140625" customWidth="1"/>
    <col min="7" max="7" width="11.85546875" bestFit="1" customWidth="1"/>
  </cols>
  <sheetData>
    <row r="1" spans="1:7" ht="23.25">
      <c r="A1" s="4" t="s">
        <v>19</v>
      </c>
      <c r="G1" s="9">
        <v>39695</v>
      </c>
    </row>
    <row r="2" spans="1:7" s="3" customFormat="1" ht="15.75">
      <c r="G2" s="9">
        <f>D13</f>
        <v>39740</v>
      </c>
    </row>
    <row r="3" spans="1:7" s="3" customFormat="1" ht="15.75"/>
    <row r="4" spans="1:7" s="5" customFormat="1" ht="16.5" thickBot="1">
      <c r="A4" s="6" t="s">
        <v>20</v>
      </c>
      <c r="B4" s="6" t="s">
        <v>29</v>
      </c>
      <c r="C4" s="6" t="s">
        <v>31</v>
      </c>
      <c r="D4" s="6" t="s">
        <v>30</v>
      </c>
    </row>
    <row r="5" spans="1:7" s="3" customFormat="1" ht="15.75">
      <c r="A5" s="3" t="s">
        <v>32</v>
      </c>
      <c r="B5" s="8">
        <v>39695</v>
      </c>
      <c r="C5" s="3">
        <v>8</v>
      </c>
      <c r="D5" s="7">
        <f>B5+C5</f>
        <v>39703</v>
      </c>
    </row>
    <row r="6" spans="1:7" s="3" customFormat="1" ht="15.75">
      <c r="A6" s="3" t="s">
        <v>22</v>
      </c>
      <c r="B6" s="8">
        <v>39703</v>
      </c>
      <c r="C6" s="3">
        <v>4</v>
      </c>
      <c r="D6" s="7">
        <f t="shared" ref="D6:D13" si="0">B6+C6</f>
        <v>39707</v>
      </c>
    </row>
    <row r="7" spans="1:7" s="3" customFormat="1" ht="15.75">
      <c r="A7" s="3" t="s">
        <v>21</v>
      </c>
      <c r="B7" s="8">
        <v>39707</v>
      </c>
      <c r="C7" s="3">
        <v>5</v>
      </c>
      <c r="D7" s="7">
        <f t="shared" si="0"/>
        <v>39712</v>
      </c>
    </row>
    <row r="8" spans="1:7" s="3" customFormat="1" ht="15.75">
      <c r="A8" s="3" t="s">
        <v>26</v>
      </c>
      <c r="B8" s="8">
        <v>39710</v>
      </c>
      <c r="C8" s="3">
        <v>4</v>
      </c>
      <c r="D8" s="7">
        <f t="shared" si="0"/>
        <v>39714</v>
      </c>
    </row>
    <row r="9" spans="1:7" s="3" customFormat="1" ht="15.75">
      <c r="A9" s="3" t="s">
        <v>23</v>
      </c>
      <c r="B9" s="8">
        <v>39714</v>
      </c>
      <c r="C9" s="3">
        <v>2</v>
      </c>
      <c r="D9" s="7">
        <f t="shared" si="0"/>
        <v>39716</v>
      </c>
    </row>
    <row r="10" spans="1:7" s="3" customFormat="1" ht="15.75">
      <c r="A10" s="3" t="s">
        <v>24</v>
      </c>
      <c r="B10" s="8">
        <v>39714</v>
      </c>
      <c r="C10" s="3">
        <v>3</v>
      </c>
      <c r="D10" s="7">
        <f t="shared" si="0"/>
        <v>39717</v>
      </c>
    </row>
    <row r="11" spans="1:7" s="3" customFormat="1" ht="15.75">
      <c r="A11" s="3" t="s">
        <v>25</v>
      </c>
      <c r="B11" s="8">
        <v>39717</v>
      </c>
      <c r="C11" s="3">
        <v>12</v>
      </c>
      <c r="D11" s="7">
        <f t="shared" si="0"/>
        <v>39729</v>
      </c>
    </row>
    <row r="12" spans="1:7" s="3" customFormat="1" ht="15.75">
      <c r="A12" s="3" t="s">
        <v>27</v>
      </c>
      <c r="B12" s="8">
        <v>39729</v>
      </c>
      <c r="C12" s="3">
        <v>7</v>
      </c>
      <c r="D12" s="7">
        <f t="shared" si="0"/>
        <v>39736</v>
      </c>
    </row>
    <row r="13" spans="1:7" s="3" customFormat="1" ht="15.75">
      <c r="A13" s="3" t="s">
        <v>28</v>
      </c>
      <c r="B13" s="8">
        <v>39731</v>
      </c>
      <c r="C13" s="3">
        <v>9</v>
      </c>
      <c r="D13" s="7">
        <f t="shared" si="0"/>
        <v>39740</v>
      </c>
    </row>
    <row r="15" spans="1:7" ht="23.25">
      <c r="A15" s="4" t="s">
        <v>33</v>
      </c>
    </row>
    <row r="16" spans="1:7">
      <c r="A16">
        <v>1</v>
      </c>
      <c r="B16" s="11" t="s">
        <v>44</v>
      </c>
    </row>
    <row r="17" spans="1:2">
      <c r="A17">
        <v>2</v>
      </c>
      <c r="B17" s="11" t="s">
        <v>34</v>
      </c>
    </row>
    <row r="18" spans="1:2">
      <c r="A18">
        <v>3</v>
      </c>
      <c r="B18" s="11" t="s">
        <v>36</v>
      </c>
    </row>
    <row r="19" spans="1:2">
      <c r="A19">
        <v>4</v>
      </c>
      <c r="B19" s="11" t="s">
        <v>37</v>
      </c>
    </row>
    <row r="20" spans="1:2">
      <c r="A20">
        <v>5</v>
      </c>
      <c r="B20" s="11" t="s">
        <v>38</v>
      </c>
    </row>
    <row r="21" spans="1:2">
      <c r="A21">
        <v>6</v>
      </c>
      <c r="B21" s="11" t="s">
        <v>35</v>
      </c>
    </row>
    <row r="22" spans="1:2">
      <c r="A22">
        <v>7</v>
      </c>
      <c r="B22" s="11" t="s">
        <v>39</v>
      </c>
    </row>
    <row r="23" spans="1:2">
      <c r="A23">
        <v>8</v>
      </c>
      <c r="B23" s="11" t="s">
        <v>42</v>
      </c>
    </row>
    <row r="24" spans="1:2">
      <c r="A24">
        <v>9</v>
      </c>
      <c r="B24" s="11" t="s">
        <v>45</v>
      </c>
    </row>
    <row r="25" spans="1:2">
      <c r="A25">
        <v>10</v>
      </c>
      <c r="B25" s="11" t="s">
        <v>46</v>
      </c>
    </row>
    <row r="26" spans="1:2">
      <c r="A26">
        <v>11</v>
      </c>
      <c r="B26" s="11" t="s">
        <v>47</v>
      </c>
    </row>
    <row r="27" spans="1:2">
      <c r="A27">
        <v>12</v>
      </c>
      <c r="B27" s="11" t="s">
        <v>40</v>
      </c>
    </row>
    <row r="28" spans="1:2">
      <c r="A28">
        <v>13</v>
      </c>
      <c r="B28" s="11" t="s">
        <v>41</v>
      </c>
    </row>
    <row r="29" spans="1:2">
      <c r="A29">
        <v>14</v>
      </c>
      <c r="B29" s="11" t="s">
        <v>43</v>
      </c>
    </row>
    <row r="30" spans="1:2">
      <c r="A30">
        <v>15</v>
      </c>
      <c r="B30" s="11" t="s">
        <v>48</v>
      </c>
    </row>
    <row r="31" spans="1:2">
      <c r="A31">
        <v>16</v>
      </c>
      <c r="B31" s="11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1"/>
  <sheetViews>
    <sheetView showGridLines="0" topLeftCell="A4" workbookViewId="0">
      <selection activeCell="C27" sqref="C27"/>
    </sheetView>
  </sheetViews>
  <sheetFormatPr defaultRowHeight="15"/>
  <cols>
    <col min="2" max="3" width="13.28515625" customWidth="1"/>
  </cols>
  <sheetData>
    <row r="1" spans="1:3" ht="21">
      <c r="A1" s="10" t="s">
        <v>50</v>
      </c>
    </row>
    <row r="2" spans="1:3" ht="21">
      <c r="A2" s="10"/>
    </row>
    <row r="3" spans="1:3" ht="30.75" thickBot="1">
      <c r="A3" s="12" t="s">
        <v>72</v>
      </c>
      <c r="B3" s="13" t="s">
        <v>52</v>
      </c>
      <c r="C3" s="13" t="s">
        <v>73</v>
      </c>
    </row>
    <row r="4" spans="1:3">
      <c r="A4" t="s">
        <v>51</v>
      </c>
      <c r="B4">
        <v>22</v>
      </c>
      <c r="C4">
        <v>92</v>
      </c>
    </row>
    <row r="5" spans="1:3">
      <c r="A5" t="s">
        <v>53</v>
      </c>
      <c r="B5">
        <v>20</v>
      </c>
      <c r="C5">
        <v>88</v>
      </c>
    </row>
    <row r="6" spans="1:3">
      <c r="A6" t="s">
        <v>54</v>
      </c>
      <c r="B6">
        <v>17.5</v>
      </c>
      <c r="C6">
        <v>76</v>
      </c>
    </row>
    <row r="7" spans="1:3">
      <c r="A7" t="s">
        <v>55</v>
      </c>
      <c r="B7">
        <v>14</v>
      </c>
      <c r="C7">
        <v>65</v>
      </c>
    </row>
    <row r="8" spans="1:3">
      <c r="A8" t="s">
        <v>56</v>
      </c>
      <c r="B8">
        <v>24</v>
      </c>
      <c r="C8">
        <v>90</v>
      </c>
    </row>
    <row r="9" spans="1:3">
      <c r="A9" t="s">
        <v>57</v>
      </c>
      <c r="B9">
        <v>30</v>
      </c>
      <c r="C9">
        <v>98</v>
      </c>
    </row>
    <row r="10" spans="1:3">
      <c r="A10" t="s">
        <v>58</v>
      </c>
      <c r="B10">
        <v>20</v>
      </c>
      <c r="C10">
        <v>87</v>
      </c>
    </row>
    <row r="11" spans="1:3">
      <c r="A11" t="s">
        <v>59</v>
      </c>
      <c r="B11">
        <v>12</v>
      </c>
      <c r="C11">
        <v>67</v>
      </c>
    </row>
    <row r="12" spans="1:3">
      <c r="A12" t="s">
        <v>60</v>
      </c>
      <c r="B12">
        <v>8.5</v>
      </c>
      <c r="C12">
        <v>69</v>
      </c>
    </row>
    <row r="13" spans="1:3">
      <c r="A13" t="s">
        <v>61</v>
      </c>
      <c r="B13">
        <v>12</v>
      </c>
      <c r="C13">
        <v>72</v>
      </c>
    </row>
    <row r="14" spans="1:3">
      <c r="A14" t="s">
        <v>62</v>
      </c>
      <c r="B14">
        <v>19.5</v>
      </c>
      <c r="C14">
        <v>85</v>
      </c>
    </row>
    <row r="15" spans="1:3">
      <c r="A15" t="s">
        <v>63</v>
      </c>
      <c r="B15">
        <v>14</v>
      </c>
      <c r="C15">
        <v>81</v>
      </c>
    </row>
    <row r="16" spans="1:3">
      <c r="A16" t="s">
        <v>64</v>
      </c>
      <c r="B16">
        <v>17</v>
      </c>
      <c r="C16">
        <v>83</v>
      </c>
    </row>
    <row r="17" spans="1:3">
      <c r="A17" t="s">
        <v>65</v>
      </c>
      <c r="B17">
        <v>22</v>
      </c>
      <c r="C17">
        <v>89</v>
      </c>
    </row>
    <row r="18" spans="1:3">
      <c r="A18" t="s">
        <v>66</v>
      </c>
      <c r="B18">
        <v>24</v>
      </c>
      <c r="C18">
        <v>94</v>
      </c>
    </row>
    <row r="19" spans="1:3">
      <c r="A19" t="s">
        <v>67</v>
      </c>
      <c r="B19">
        <v>26</v>
      </c>
      <c r="C19">
        <v>97</v>
      </c>
    </row>
    <row r="20" spans="1:3">
      <c r="A20" t="s">
        <v>68</v>
      </c>
      <c r="B20">
        <v>16</v>
      </c>
      <c r="C20">
        <v>90</v>
      </c>
    </row>
    <row r="21" spans="1:3">
      <c r="A21" t="s">
        <v>69</v>
      </c>
      <c r="B21">
        <v>20</v>
      </c>
      <c r="C21">
        <v>92</v>
      </c>
    </row>
    <row r="22" spans="1:3">
      <c r="A22" t="s">
        <v>70</v>
      </c>
      <c r="B22">
        <v>14</v>
      </c>
      <c r="C22">
        <v>83</v>
      </c>
    </row>
    <row r="23" spans="1:3">
      <c r="A23" t="s">
        <v>71</v>
      </c>
      <c r="B23">
        <v>32</v>
      </c>
      <c r="C23">
        <v>99</v>
      </c>
    </row>
    <row r="27" spans="1:3">
      <c r="A27">
        <v>1</v>
      </c>
      <c r="B27" t="s">
        <v>74</v>
      </c>
    </row>
    <row r="28" spans="1:3">
      <c r="A28">
        <v>2</v>
      </c>
      <c r="B28" t="s">
        <v>78</v>
      </c>
    </row>
    <row r="29" spans="1:3">
      <c r="A29">
        <v>3</v>
      </c>
      <c r="B29" t="s">
        <v>75</v>
      </c>
    </row>
    <row r="30" spans="1:3">
      <c r="A30">
        <v>4</v>
      </c>
      <c r="B30" t="s">
        <v>76</v>
      </c>
    </row>
    <row r="31" spans="1:3">
      <c r="A31">
        <v>5</v>
      </c>
      <c r="B31" t="s">
        <v>77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6"/>
  <sheetViews>
    <sheetView showGridLines="0" tabSelected="1" workbookViewId="0">
      <selection activeCell="E58" sqref="E58"/>
    </sheetView>
  </sheetViews>
  <sheetFormatPr defaultRowHeight="15"/>
  <sheetData>
    <row r="1" spans="1:1">
      <c r="A1" t="s">
        <v>79</v>
      </c>
    </row>
    <row r="4" spans="1:1" ht="21">
      <c r="A4" s="10" t="s">
        <v>80</v>
      </c>
    </row>
    <row r="7" spans="1:1">
      <c r="A7" t="s">
        <v>81</v>
      </c>
    </row>
    <row r="40" spans="4:6">
      <c r="D40">
        <v>65535</v>
      </c>
    </row>
    <row r="41" spans="4:6">
      <c r="F41">
        <f>850*77.1</f>
        <v>65534.999999999993</v>
      </c>
    </row>
    <row r="43" spans="4:6">
      <c r="F43">
        <f>5.1*12850</f>
        <v>65534.999999999993</v>
      </c>
    </row>
    <row r="49" spans="3:3">
      <c r="C49" t="s">
        <v>82</v>
      </c>
    </row>
    <row r="50" spans="3:3">
      <c r="C50" s="14" t="s">
        <v>83</v>
      </c>
    </row>
    <row r="51" spans="3:3">
      <c r="C51" s="14" t="s">
        <v>84</v>
      </c>
    </row>
    <row r="52" spans="3:3">
      <c r="C52" s="14" t="s">
        <v>85</v>
      </c>
    </row>
    <row r="53" spans="3:3">
      <c r="C53" t="s">
        <v>86</v>
      </c>
    </row>
    <row r="54" spans="3:3">
      <c r="C54" t="s">
        <v>87</v>
      </c>
    </row>
    <row r="55" spans="3:3">
      <c r="C55" s="14" t="s">
        <v>88</v>
      </c>
    </row>
    <row r="56" spans="3:3">
      <c r="C56" s="14" t="s">
        <v>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REPT</vt:lpstr>
      <vt:lpstr>Gantt</vt:lpstr>
      <vt:lpstr>Combo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2008-05-06T17:47:02Z</dcterms:modified>
</cp:coreProperties>
</file>