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/>
  </bookViews>
  <sheets>
    <sheet name="Sheet1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0" i="4" l="1"/>
  <c r="I28" i="4"/>
  <c r="E18" i="4"/>
  <c r="J18" i="4" s="1"/>
  <c r="J36" i="4" s="1"/>
  <c r="D18" i="4"/>
  <c r="I18" i="4" s="1"/>
  <c r="I36" i="4" s="1"/>
  <c r="C18" i="4"/>
  <c r="H18" i="4" s="1"/>
  <c r="H36" i="4" s="1"/>
  <c r="B18" i="4"/>
  <c r="G18" i="4" s="1"/>
  <c r="G36" i="4" s="1"/>
  <c r="E13" i="4"/>
  <c r="J13" i="4" s="1"/>
  <c r="J31" i="4" s="1"/>
  <c r="D13" i="4"/>
  <c r="I13" i="4" s="1"/>
  <c r="I31" i="4" s="1"/>
  <c r="C13" i="4"/>
  <c r="H13" i="4" s="1"/>
  <c r="H31" i="4" s="1"/>
  <c r="B13" i="4"/>
  <c r="G13" i="4" s="1"/>
  <c r="G31" i="4" s="1"/>
  <c r="I12" i="4"/>
  <c r="I30" i="4" s="1"/>
  <c r="H12" i="4"/>
  <c r="H30" i="4" s="1"/>
  <c r="I11" i="4"/>
  <c r="I29" i="4" s="1"/>
  <c r="H11" i="4"/>
  <c r="H29" i="4" s="1"/>
  <c r="H10" i="4"/>
  <c r="H28" i="4" s="1"/>
  <c r="G10" i="4"/>
  <c r="G28" i="4" s="1"/>
  <c r="H9" i="4"/>
  <c r="H27" i="4" s="1"/>
  <c r="G9" i="4"/>
  <c r="G27" i="4" s="1"/>
  <c r="E8" i="4"/>
  <c r="J8" i="4" s="1"/>
  <c r="J26" i="4" s="1"/>
  <c r="D8" i="4"/>
  <c r="I8" i="4" s="1"/>
  <c r="I26" i="4" s="1"/>
  <c r="C8" i="4"/>
  <c r="H8" i="4" s="1"/>
  <c r="H26" i="4" s="1"/>
  <c r="B8" i="4"/>
  <c r="G8" i="4" s="1"/>
  <c r="G26" i="4" s="1"/>
  <c r="H7" i="4"/>
  <c r="H25" i="4" s="1"/>
  <c r="G7" i="4"/>
  <c r="G25" i="4" s="1"/>
  <c r="I6" i="4"/>
  <c r="I24" i="4" s="1"/>
  <c r="H6" i="4"/>
  <c r="H24" i="4" s="1"/>
  <c r="G6" i="4"/>
  <c r="G24" i="4" s="1"/>
  <c r="I5" i="4"/>
  <c r="I23" i="4" s="1"/>
  <c r="H5" i="4"/>
  <c r="H23" i="4" s="1"/>
  <c r="G5" i="4"/>
  <c r="G23" i="4" s="1"/>
  <c r="I4" i="4"/>
  <c r="I22" i="4" s="1"/>
  <c r="H4" i="4"/>
  <c r="H22" i="4" s="1"/>
  <c r="G4" i="4"/>
  <c r="G22" i="4" s="1"/>
  <c r="F4" i="4"/>
  <c r="G17" i="4" s="1"/>
  <c r="G35" i="4" s="1"/>
  <c r="H14" i="4" l="1"/>
  <c r="H32" i="4" s="1"/>
  <c r="H15" i="4"/>
  <c r="H33" i="4" s="1"/>
  <c r="H16" i="4"/>
  <c r="H34" i="4" s="1"/>
  <c r="H17" i="4"/>
  <c r="H35" i="4" s="1"/>
  <c r="I14" i="4"/>
  <c r="I32" i="4" s="1"/>
  <c r="I15" i="4"/>
  <c r="I33" i="4" s="1"/>
  <c r="I16" i="4"/>
  <c r="I34" i="4" s="1"/>
  <c r="I17" i="4"/>
  <c r="I35" i="4" s="1"/>
  <c r="I7" i="4"/>
  <c r="I25" i="4" s="1"/>
  <c r="I9" i="4"/>
  <c r="I27" i="4" s="1"/>
  <c r="J10" i="4"/>
  <c r="J28" i="4" s="1"/>
  <c r="J11" i="4"/>
  <c r="J29" i="4" s="1"/>
  <c r="J12" i="4"/>
  <c r="J30" i="4" s="1"/>
  <c r="J14" i="4"/>
  <c r="J32" i="4" s="1"/>
  <c r="J15" i="4"/>
  <c r="J33" i="4" s="1"/>
  <c r="J16" i="4"/>
  <c r="J34" i="4" s="1"/>
  <c r="J17" i="4"/>
  <c r="J35" i="4" s="1"/>
  <c r="J4" i="4"/>
  <c r="J22" i="4" s="1"/>
  <c r="J5" i="4"/>
  <c r="J23" i="4" s="1"/>
  <c r="J6" i="4"/>
  <c r="J24" i="4" s="1"/>
  <c r="J7" i="4"/>
  <c r="J25" i="4" s="1"/>
  <c r="J9" i="4"/>
  <c r="J27" i="4" s="1"/>
  <c r="G11" i="4"/>
  <c r="G29" i="4" s="1"/>
  <c r="G12" i="4"/>
  <c r="G30" i="4" s="1"/>
  <c r="G14" i="4"/>
  <c r="G32" i="4" s="1"/>
  <c r="G15" i="4"/>
  <c r="G33" i="4" s="1"/>
  <c r="G16" i="4"/>
  <c r="G34" i="4" s="1"/>
</calcChain>
</file>

<file path=xl/sharedStrings.xml><?xml version="1.0" encoding="utf-8"?>
<sst xmlns="http://schemas.openxmlformats.org/spreadsheetml/2006/main" count="10" uniqueCount="10">
  <si>
    <t>Formula Auditing</t>
  </si>
  <si>
    <t>Actual for 2009</t>
  </si>
  <si>
    <t>Projected for 2010</t>
  </si>
  <si>
    <t xml:space="preserve">Projected Amounts Per Unit </t>
  </si>
  <si>
    <t>Units</t>
  </si>
  <si>
    <t>Inflation Calculation:</t>
  </si>
  <si>
    <t xml:space="preserve">Average Inflation Rate </t>
  </si>
  <si>
    <t>Adjusted for Board Recommendations</t>
  </si>
  <si>
    <t>Adjusted for Conservatism</t>
  </si>
  <si>
    <t>Total Inflation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</si>
</sst>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centerContinuous"/>
    </xf>
    <xf numFmtId="14" fontId="2" fillId="2" borderId="1" xfId="1" applyNumberFormat="1" applyFont="1" applyFill="1" applyBorder="1" applyAlignment="1">
      <alignment horizontal="center"/>
    </xf>
    <xf numFmtId="43" fontId="0" fillId="3" borderId="2" xfId="1" applyNumberFormat="1" applyFont="1" applyFill="1" applyBorder="1"/>
    <xf numFmtId="10" fontId="0" fillId="0" borderId="0" xfId="0" applyNumberFormat="1" applyAlignment="1">
      <alignment horizontal="center"/>
    </xf>
    <xf numFmtId="43" fontId="0" fillId="0" borderId="0" xfId="0" applyNumberFormat="1"/>
    <xf numFmtId="43" fontId="0" fillId="4" borderId="2" xfId="1" applyNumberFormat="1" applyFont="1" applyFill="1" applyBorder="1"/>
    <xf numFmtId="164" fontId="0" fillId="4" borderId="2" xfId="1" applyNumberFormat="1" applyFont="1" applyFill="1" applyBorder="1"/>
    <xf numFmtId="0" fontId="0" fillId="0" borderId="0" xfId="0" quotePrefix="1" applyAlignment="1">
      <alignment horizontal="left"/>
    </xf>
    <xf numFmtId="165" fontId="0" fillId="0" borderId="0" xfId="2" applyNumberFormat="1" applyFont="1"/>
    <xf numFmtId="165" fontId="0" fillId="0" borderId="3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workbookViewId="0">
      <selection activeCell="B2" sqref="B2"/>
    </sheetView>
  </sheetViews>
  <sheetFormatPr defaultRowHeight="15" x14ac:dyDescent="0.25"/>
  <cols>
    <col min="2" max="5" width="15.85546875" customWidth="1"/>
    <col min="7" max="10" width="17.42578125" customWidth="1"/>
    <col min="12" max="12" width="12.28515625" bestFit="1" customWidth="1"/>
  </cols>
  <sheetData>
    <row r="1" spans="1:11" ht="31.5" x14ac:dyDescent="0.5">
      <c r="A1" s="1" t="s">
        <v>0</v>
      </c>
    </row>
    <row r="2" spans="1:11" x14ac:dyDescent="0.25">
      <c r="B2" s="2" t="s">
        <v>1</v>
      </c>
      <c r="C2" s="3"/>
      <c r="D2" s="3"/>
      <c r="E2" s="3"/>
      <c r="G2" s="4" t="s">
        <v>2</v>
      </c>
      <c r="H2" s="3"/>
      <c r="I2" s="3"/>
      <c r="J2" s="3"/>
    </row>
    <row r="3" spans="1:11" ht="15.75" thickBot="1" x14ac:dyDescent="0.3">
      <c r="B3" s="5">
        <v>39903</v>
      </c>
      <c r="C3" s="5">
        <v>39933</v>
      </c>
      <c r="D3" s="5">
        <v>39964</v>
      </c>
      <c r="E3" s="5">
        <v>39994</v>
      </c>
      <c r="G3" s="5">
        <v>40268</v>
      </c>
      <c r="H3" s="5">
        <v>40269</v>
      </c>
      <c r="I3" s="5">
        <v>40270</v>
      </c>
      <c r="J3" s="5">
        <v>40271</v>
      </c>
    </row>
    <row r="4" spans="1:11" x14ac:dyDescent="0.25">
      <c r="B4" s="6">
        <v>367947.64</v>
      </c>
      <c r="C4" s="6">
        <v>367649.03</v>
      </c>
      <c r="D4" s="6">
        <v>367350.42</v>
      </c>
      <c r="E4" s="6">
        <v>367051.81</v>
      </c>
      <c r="F4" s="7">
        <f>E30</f>
        <v>7.6300000000000007E-2</v>
      </c>
      <c r="G4" s="6">
        <f>B4*(1+$F$4)</f>
        <v>396022.04493200005</v>
      </c>
      <c r="H4" s="6">
        <f t="shared" ref="H4:J18" si="0">C4*(1+$F$4)</f>
        <v>395700.65098900005</v>
      </c>
      <c r="I4" s="6">
        <f t="shared" si="0"/>
        <v>395379.25704599998</v>
      </c>
      <c r="J4" s="6">
        <f t="shared" si="0"/>
        <v>395057.86310299998</v>
      </c>
      <c r="K4" s="8"/>
    </row>
    <row r="5" spans="1:11" x14ac:dyDescent="0.25">
      <c r="B5" s="6">
        <v>738918.6</v>
      </c>
      <c r="C5" s="6">
        <v>741494.44</v>
      </c>
      <c r="D5" s="6">
        <v>744070.28</v>
      </c>
      <c r="E5" s="6">
        <v>746646.12</v>
      </c>
      <c r="G5" s="6">
        <f t="shared" ref="G5:G18" si="1">B5*(1+$F$4)</f>
        <v>795298.08918000001</v>
      </c>
      <c r="H5" s="6">
        <f t="shared" si="0"/>
        <v>798070.46577199991</v>
      </c>
      <c r="I5" s="6">
        <f t="shared" si="0"/>
        <v>800842.84236400004</v>
      </c>
      <c r="J5" s="6">
        <f t="shared" si="0"/>
        <v>803615.21895600006</v>
      </c>
      <c r="K5" s="8"/>
    </row>
    <row r="6" spans="1:11" x14ac:dyDescent="0.25">
      <c r="B6" s="6">
        <v>761053.43</v>
      </c>
      <c r="C6" s="6">
        <v>761551.93</v>
      </c>
      <c r="D6" s="6">
        <v>762050.42</v>
      </c>
      <c r="E6" s="6">
        <v>762548.92</v>
      </c>
      <c r="G6" s="6">
        <f t="shared" si="1"/>
        <v>819121.80670900003</v>
      </c>
      <c r="H6" s="6">
        <f t="shared" si="0"/>
        <v>819658.34225900006</v>
      </c>
      <c r="I6" s="6">
        <f t="shared" si="0"/>
        <v>820194.86704600009</v>
      </c>
      <c r="J6" s="6">
        <f t="shared" si="0"/>
        <v>820731.40259600012</v>
      </c>
      <c r="K6" s="8"/>
    </row>
    <row r="7" spans="1:11" x14ac:dyDescent="0.25">
      <c r="B7" s="6">
        <v>220502.89</v>
      </c>
      <c r="C7" s="6">
        <v>219297.34</v>
      </c>
      <c r="D7" s="6">
        <v>218091.79</v>
      </c>
      <c r="E7" s="6">
        <v>216886.23</v>
      </c>
      <c r="G7" s="6">
        <f t="shared" si="1"/>
        <v>237327.26050700003</v>
      </c>
      <c r="H7" s="6">
        <f t="shared" si="0"/>
        <v>236029.72704200001</v>
      </c>
      <c r="I7" s="6">
        <f t="shared" si="0"/>
        <v>234732.19357700003</v>
      </c>
      <c r="J7" s="6">
        <f t="shared" si="0"/>
        <v>233434.64934900001</v>
      </c>
      <c r="K7" s="8"/>
    </row>
    <row r="8" spans="1:11" x14ac:dyDescent="0.25">
      <c r="B8" s="9">
        <f>SUBTOTAL(9,B4:B7)</f>
        <v>2088422.56</v>
      </c>
      <c r="C8" s="9">
        <f>SUBTOTAL(9,C4:C7)</f>
        <v>2089992.74</v>
      </c>
      <c r="D8" s="9">
        <f>SUBTOTAL(9,D4:D7)</f>
        <v>2091562.9100000001</v>
      </c>
      <c r="E8" s="9">
        <f>SUBTOTAL(9,E4:E7)</f>
        <v>2093133.08</v>
      </c>
      <c r="G8" s="9">
        <f t="shared" si="1"/>
        <v>2247769.2013280001</v>
      </c>
      <c r="H8" s="9">
        <f t="shared" si="0"/>
        <v>2249459.1860620002</v>
      </c>
      <c r="I8" s="9">
        <f t="shared" si="0"/>
        <v>2251149.1600330002</v>
      </c>
      <c r="J8" s="9">
        <f t="shared" si="0"/>
        <v>2252839.1340040001</v>
      </c>
      <c r="K8" s="8"/>
    </row>
    <row r="9" spans="1:11" x14ac:dyDescent="0.25">
      <c r="B9" s="6">
        <v>9141.44</v>
      </c>
      <c r="C9" s="6">
        <v>9241.68</v>
      </c>
      <c r="D9" s="6">
        <v>9341.91</v>
      </c>
      <c r="E9" s="6">
        <v>9442.15</v>
      </c>
      <c r="G9" s="6">
        <f t="shared" si="1"/>
        <v>9838.931872000001</v>
      </c>
      <c r="H9" s="6">
        <f t="shared" si="0"/>
        <v>9946.8201840000002</v>
      </c>
      <c r="I9" s="6">
        <f t="shared" si="0"/>
        <v>10054.697733000001</v>
      </c>
      <c r="J9" s="6">
        <f t="shared" si="0"/>
        <v>10162.586045</v>
      </c>
      <c r="K9" s="8"/>
    </row>
    <row r="10" spans="1:11" x14ac:dyDescent="0.25">
      <c r="B10" s="6">
        <v>73641.39</v>
      </c>
      <c r="C10" s="6">
        <v>73592.570000000007</v>
      </c>
      <c r="D10" s="6">
        <v>73543.759999999995</v>
      </c>
      <c r="E10" s="6">
        <v>73494.95</v>
      </c>
      <c r="G10" s="6">
        <f t="shared" si="1"/>
        <v>79260.228057</v>
      </c>
      <c r="H10" s="6">
        <f t="shared" si="0"/>
        <v>79207.683091000014</v>
      </c>
      <c r="I10" s="6">
        <v>79155.149999999994</v>
      </c>
      <c r="J10" s="6">
        <f t="shared" si="0"/>
        <v>79102.614684999993</v>
      </c>
      <c r="K10" s="8"/>
    </row>
    <row r="11" spans="1:11" x14ac:dyDescent="0.25">
      <c r="B11" s="6">
        <v>66379.570000000007</v>
      </c>
      <c r="C11" s="6">
        <v>66449.88</v>
      </c>
      <c r="D11" s="6">
        <v>66520.179999999993</v>
      </c>
      <c r="E11" s="6">
        <v>66590.48</v>
      </c>
      <c r="G11" s="6">
        <f t="shared" si="1"/>
        <v>71444.331191000005</v>
      </c>
      <c r="H11" s="6">
        <f t="shared" si="0"/>
        <v>71520.005844000014</v>
      </c>
      <c r="I11" s="6">
        <f t="shared" si="0"/>
        <v>71595.669733999996</v>
      </c>
      <c r="J11" s="6">
        <f t="shared" si="0"/>
        <v>71671.333623999992</v>
      </c>
      <c r="K11" s="8"/>
    </row>
    <row r="12" spans="1:11" x14ac:dyDescent="0.25">
      <c r="B12" s="6">
        <v>24415.99</v>
      </c>
      <c r="C12" s="6">
        <v>24516.91</v>
      </c>
      <c r="D12" s="6">
        <v>24617.82</v>
      </c>
      <c r="E12" s="6">
        <v>24718.74</v>
      </c>
      <c r="G12" s="6">
        <f t="shared" si="1"/>
        <v>26278.930037000002</v>
      </c>
      <c r="H12" s="6">
        <f t="shared" si="0"/>
        <v>26387.550233000002</v>
      </c>
      <c r="I12" s="6">
        <f t="shared" si="0"/>
        <v>26496.159666</v>
      </c>
      <c r="J12" s="6">
        <f t="shared" si="0"/>
        <v>26604.779862000003</v>
      </c>
      <c r="K12" s="8"/>
    </row>
    <row r="13" spans="1:11" x14ac:dyDescent="0.25">
      <c r="B13" s="9">
        <f>SUBTOTAL(9,B9:B12)</f>
        <v>173578.39</v>
      </c>
      <c r="C13" s="9">
        <f>SUBTOTAL(9,C9:C12)</f>
        <v>173801.04</v>
      </c>
      <c r="D13" s="9">
        <f>SUBTOTAL(9,D9:D12)</f>
        <v>174023.66999999998</v>
      </c>
      <c r="E13" s="9">
        <f>SUBTOTAL(9,E9:E12)</f>
        <v>174246.31999999998</v>
      </c>
      <c r="G13" s="9">
        <f t="shared" si="1"/>
        <v>186822.42115700003</v>
      </c>
      <c r="H13" s="9">
        <f t="shared" si="0"/>
        <v>187062.05935200001</v>
      </c>
      <c r="I13" s="9">
        <f t="shared" si="0"/>
        <v>187301.67602099999</v>
      </c>
      <c r="J13" s="9">
        <f t="shared" si="0"/>
        <v>187541.31421599997</v>
      </c>
      <c r="K13" s="8"/>
    </row>
    <row r="14" spans="1:11" x14ac:dyDescent="0.25">
      <c r="B14" s="6">
        <v>15019.5</v>
      </c>
      <c r="C14" s="6">
        <v>15046.55</v>
      </c>
      <c r="D14" s="6">
        <v>15073.6</v>
      </c>
      <c r="E14" s="6">
        <v>15100.66</v>
      </c>
      <c r="G14" s="6">
        <f t="shared" si="1"/>
        <v>16165.487850000001</v>
      </c>
      <c r="H14" s="6">
        <f t="shared" si="0"/>
        <v>16194.601764999999</v>
      </c>
      <c r="I14" s="6">
        <f t="shared" si="0"/>
        <v>16223.715680000001</v>
      </c>
      <c r="J14" s="6">
        <f t="shared" si="0"/>
        <v>16252.840357999999</v>
      </c>
      <c r="K14" s="8"/>
    </row>
    <row r="15" spans="1:11" x14ac:dyDescent="0.25">
      <c r="B15" s="6">
        <v>144329.29</v>
      </c>
      <c r="C15" s="6">
        <v>144285.79999999999</v>
      </c>
      <c r="D15" s="6">
        <v>144242.32</v>
      </c>
      <c r="E15" s="6">
        <v>144198.84</v>
      </c>
      <c r="G15" s="6">
        <f t="shared" si="1"/>
        <v>155341.61482700001</v>
      </c>
      <c r="H15" s="6">
        <f t="shared" si="0"/>
        <v>155294.80653999999</v>
      </c>
      <c r="I15" s="6">
        <f t="shared" si="0"/>
        <v>155248.00901600003</v>
      </c>
      <c r="J15" s="6">
        <f t="shared" si="0"/>
        <v>155201.211492</v>
      </c>
      <c r="K15" s="8"/>
    </row>
    <row r="16" spans="1:11" x14ac:dyDescent="0.25">
      <c r="B16" s="6">
        <v>283071.78000000003</v>
      </c>
      <c r="C16" s="6">
        <v>283042.07</v>
      </c>
      <c r="D16" s="6">
        <v>283012.37</v>
      </c>
      <c r="E16" s="6">
        <v>282982.65999999997</v>
      </c>
      <c r="G16" s="6">
        <f t="shared" si="1"/>
        <v>304670.15681400005</v>
      </c>
      <c r="H16" s="6">
        <f t="shared" si="0"/>
        <v>304638.17994100001</v>
      </c>
      <c r="I16" s="6">
        <f t="shared" si="0"/>
        <v>304606.21383100003</v>
      </c>
      <c r="J16" s="6">
        <f t="shared" si="0"/>
        <v>304574.23695799999</v>
      </c>
      <c r="K16" s="8"/>
    </row>
    <row r="17" spans="1:11" x14ac:dyDescent="0.25">
      <c r="B17" s="6">
        <v>96320.81</v>
      </c>
      <c r="C17" s="6">
        <v>96471.27</v>
      </c>
      <c r="D17" s="6">
        <v>96621.73</v>
      </c>
      <c r="E17" s="6">
        <v>96772.19</v>
      </c>
      <c r="G17" s="6">
        <f t="shared" si="1"/>
        <v>103670.087803</v>
      </c>
      <c r="H17" s="6">
        <f t="shared" si="0"/>
        <v>103832.02790100001</v>
      </c>
      <c r="I17" s="6">
        <f t="shared" si="0"/>
        <v>103993.967999</v>
      </c>
      <c r="J17" s="6">
        <f t="shared" si="0"/>
        <v>104155.90809700001</v>
      </c>
      <c r="K17" s="8"/>
    </row>
    <row r="18" spans="1:11" x14ac:dyDescent="0.25">
      <c r="B18" s="9">
        <f>SUBTOTAL(9,B14:B17)</f>
        <v>538741.38000000012</v>
      </c>
      <c r="C18" s="9">
        <f>SUBTOTAL(9,C14:C17)</f>
        <v>538845.68999999994</v>
      </c>
      <c r="D18" s="9">
        <f>SUBTOTAL(9,D14:D17)</f>
        <v>538950.02</v>
      </c>
      <c r="E18" s="9">
        <f>SUBTOTAL(9,E14:E17)</f>
        <v>539054.35</v>
      </c>
      <c r="G18" s="9">
        <f t="shared" si="1"/>
        <v>579847.34729400009</v>
      </c>
      <c r="H18" s="9">
        <f t="shared" si="0"/>
        <v>579959.61614699999</v>
      </c>
      <c r="I18" s="9">
        <f t="shared" si="0"/>
        <v>580071.90652600001</v>
      </c>
      <c r="J18" s="9">
        <f t="shared" si="0"/>
        <v>580184.19690500002</v>
      </c>
    </row>
    <row r="20" spans="1:11" x14ac:dyDescent="0.25">
      <c r="G20" s="4" t="s">
        <v>3</v>
      </c>
      <c r="H20" s="3"/>
      <c r="I20" s="3"/>
      <c r="J20" s="3"/>
    </row>
    <row r="21" spans="1:11" ht="15.75" thickBot="1" x14ac:dyDescent="0.3">
      <c r="A21" t="s">
        <v>4</v>
      </c>
      <c r="B21" s="10">
        <v>42344</v>
      </c>
      <c r="C21" s="10">
        <v>40234</v>
      </c>
      <c r="D21" s="10">
        <v>41265</v>
      </c>
      <c r="E21" s="10">
        <v>38767</v>
      </c>
      <c r="G21" s="5">
        <v>40268</v>
      </c>
      <c r="H21" s="5">
        <v>40269</v>
      </c>
      <c r="I21" s="5">
        <v>40270</v>
      </c>
      <c r="J21" s="5">
        <v>40271</v>
      </c>
    </row>
    <row r="22" spans="1:11" x14ac:dyDescent="0.25">
      <c r="G22" s="6">
        <f>G4/B$21</f>
        <v>9.3524949209333101</v>
      </c>
      <c r="H22" s="6">
        <f t="shared" ref="H22:J36" si="2">H4/C$21</f>
        <v>9.8349816321767669</v>
      </c>
      <c r="I22" s="6">
        <f t="shared" si="2"/>
        <v>9.5814675159578329</v>
      </c>
      <c r="J22" s="6">
        <f t="shared" si="2"/>
        <v>10.190570926380683</v>
      </c>
    </row>
    <row r="23" spans="1:11" x14ac:dyDescent="0.25">
      <c r="G23" s="6">
        <f t="shared" ref="G23:G36" si="3">G5/B$21</f>
        <v>18.781836604477611</v>
      </c>
      <c r="H23" s="6">
        <f t="shared" si="2"/>
        <v>19.835722666699805</v>
      </c>
      <c r="I23" s="6">
        <f t="shared" si="2"/>
        <v>19.407314730740339</v>
      </c>
      <c r="J23" s="6">
        <f t="shared" si="2"/>
        <v>20.729363091185803</v>
      </c>
    </row>
    <row r="24" spans="1:11" x14ac:dyDescent="0.25">
      <c r="G24" s="6">
        <f t="shared" si="3"/>
        <v>19.344459822147176</v>
      </c>
      <c r="H24" s="6">
        <f t="shared" si="2"/>
        <v>20.372280714296366</v>
      </c>
      <c r="I24" s="6">
        <f>I6/D$21</f>
        <v>19.876284188682906</v>
      </c>
      <c r="J24" s="6">
        <f t="shared" si="2"/>
        <v>21.1708773595068</v>
      </c>
    </row>
    <row r="25" spans="1:11" x14ac:dyDescent="0.25">
      <c r="B25" s="11" t="s">
        <v>5</v>
      </c>
      <c r="G25" s="6">
        <f t="shared" si="3"/>
        <v>5.6047435411628577</v>
      </c>
      <c r="H25" s="6">
        <f t="shared" si="2"/>
        <v>5.8664245921857141</v>
      </c>
      <c r="I25" s="6">
        <f t="shared" si="2"/>
        <v>5.6884089077184061</v>
      </c>
      <c r="J25" s="6">
        <f t="shared" si="2"/>
        <v>6.0214783023963685</v>
      </c>
    </row>
    <row r="26" spans="1:11" x14ac:dyDescent="0.25">
      <c r="G26" s="9">
        <f t="shared" si="3"/>
        <v>53.083534888720955</v>
      </c>
      <c r="H26" s="9">
        <f t="shared" si="2"/>
        <v>55.909409605358654</v>
      </c>
      <c r="I26" s="9">
        <f t="shared" si="2"/>
        <v>54.553475343099485</v>
      </c>
      <c r="J26" s="9">
        <f t="shared" si="2"/>
        <v>58.112289679469654</v>
      </c>
    </row>
    <row r="27" spans="1:11" x14ac:dyDescent="0.25">
      <c r="B27" s="11" t="s">
        <v>6</v>
      </c>
      <c r="E27" s="12">
        <v>7.0000000000000007E-2</v>
      </c>
      <c r="G27" s="6">
        <f t="shared" si="3"/>
        <v>0.23235716682410734</v>
      </c>
      <c r="H27" s="6">
        <f t="shared" si="2"/>
        <v>0.24722424277973853</v>
      </c>
      <c r="I27" s="6">
        <f t="shared" si="2"/>
        <v>0.24366164383860417</v>
      </c>
      <c r="J27" s="6">
        <f t="shared" si="2"/>
        <v>0.26214527936131243</v>
      </c>
    </row>
    <row r="28" spans="1:11" x14ac:dyDescent="0.25">
      <c r="B28" s="11" t="s">
        <v>7</v>
      </c>
      <c r="E28" s="12">
        <v>2E-3</v>
      </c>
      <c r="G28" s="6">
        <f t="shared" si="3"/>
        <v>1.8718172127574155</v>
      </c>
      <c r="H28" s="6">
        <f t="shared" si="2"/>
        <v>1.9686753266143067</v>
      </c>
      <c r="I28" s="6">
        <f t="shared" si="2"/>
        <v>1.9182151944747363</v>
      </c>
      <c r="J28" s="6">
        <f t="shared" si="2"/>
        <v>2.0404626276214306</v>
      </c>
    </row>
    <row r="29" spans="1:11" x14ac:dyDescent="0.25">
      <c r="B29" s="11" t="s">
        <v>8</v>
      </c>
      <c r="E29" s="12">
        <v>4.3E-3</v>
      </c>
      <c r="G29" s="6">
        <f t="shared" si="3"/>
        <v>1.6872362363262801</v>
      </c>
      <c r="H29" s="6">
        <f t="shared" si="2"/>
        <v>1.7776011792016706</v>
      </c>
      <c r="I29" s="6">
        <f t="shared" si="2"/>
        <v>1.7350216826366169</v>
      </c>
      <c r="J29" s="6">
        <f t="shared" si="2"/>
        <v>1.8487717291510819</v>
      </c>
    </row>
    <row r="30" spans="1:11" ht="15.75" thickBot="1" x14ac:dyDescent="0.3">
      <c r="B30" s="11" t="s">
        <v>9</v>
      </c>
      <c r="E30" s="13">
        <f>SUM(E27:E29)</f>
        <v>7.6300000000000007E-2</v>
      </c>
      <c r="G30" s="6">
        <f t="shared" si="3"/>
        <v>0.62060575375495941</v>
      </c>
      <c r="H30" s="6">
        <f t="shared" si="2"/>
        <v>0.6558520214992295</v>
      </c>
      <c r="I30" s="6">
        <f t="shared" si="2"/>
        <v>0.64209765336241365</v>
      </c>
      <c r="J30" s="6">
        <f t="shared" si="2"/>
        <v>0.68627388918409993</v>
      </c>
    </row>
    <row r="31" spans="1:11" ht="15.75" thickTop="1" x14ac:dyDescent="0.25">
      <c r="G31" s="9">
        <f t="shared" si="3"/>
        <v>4.412016369662763</v>
      </c>
      <c r="H31" s="9">
        <f t="shared" si="2"/>
        <v>4.6493527700949446</v>
      </c>
      <c r="I31" s="9">
        <f t="shared" si="2"/>
        <v>4.5389961473645943</v>
      </c>
      <c r="J31" s="9">
        <f t="shared" si="2"/>
        <v>4.8376535253179247</v>
      </c>
    </row>
    <row r="32" spans="1:11" x14ac:dyDescent="0.25">
      <c r="G32" s="6">
        <f t="shared" si="3"/>
        <v>0.38176572477800874</v>
      </c>
      <c r="H32" s="6">
        <f t="shared" si="2"/>
        <v>0.40251035852761347</v>
      </c>
      <c r="I32" s="6">
        <f t="shared" si="2"/>
        <v>0.39315923130982677</v>
      </c>
      <c r="J32" s="6">
        <f t="shared" si="2"/>
        <v>0.41924421177805865</v>
      </c>
    </row>
    <row r="33" spans="7:10" x14ac:dyDescent="0.25">
      <c r="G33" s="6">
        <f t="shared" si="3"/>
        <v>3.6685626021868507</v>
      </c>
      <c r="H33" s="6">
        <f t="shared" si="2"/>
        <v>3.8597903897201369</v>
      </c>
      <c r="I33" s="6">
        <f>I15/B$21</f>
        <v>3.6663519982996418</v>
      </c>
      <c r="J33" s="6">
        <f t="shared" si="2"/>
        <v>4.0034362084246915</v>
      </c>
    </row>
    <row r="34" spans="7:10" x14ac:dyDescent="0.25">
      <c r="G34" s="6">
        <f t="shared" si="3"/>
        <v>7.1951198945305128</v>
      </c>
      <c r="H34" s="6">
        <f t="shared" si="2"/>
        <v>7.5716602858527615</v>
      </c>
      <c r="I34" s="6">
        <f t="shared" si="2"/>
        <v>7.3817088048224893</v>
      </c>
      <c r="J34" s="6">
        <f t="shared" si="2"/>
        <v>7.8565335712848556</v>
      </c>
    </row>
    <row r="35" spans="7:10" x14ac:dyDescent="0.25">
      <c r="G35" s="6">
        <f t="shared" si="3"/>
        <v>2.4482828217220858</v>
      </c>
      <c r="H35" s="6">
        <f t="shared" si="2"/>
        <v>2.5807035815727994</v>
      </c>
      <c r="I35" s="6">
        <f t="shared" si="2"/>
        <v>2.5201494728947051</v>
      </c>
      <c r="J35" s="6">
        <f t="shared" si="2"/>
        <v>2.6867157143188796</v>
      </c>
    </row>
    <row r="36" spans="7:10" x14ac:dyDescent="0.25">
      <c r="G36" s="9">
        <f t="shared" si="3"/>
        <v>13.693731043217459</v>
      </c>
      <c r="H36" s="9">
        <f t="shared" si="2"/>
        <v>14.414664615673312</v>
      </c>
      <c r="I36" s="9">
        <f t="shared" si="2"/>
        <v>14.057237526378287</v>
      </c>
      <c r="J36" s="9">
        <f t="shared" si="2"/>
        <v>14.965929705806486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23" sqref="B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23" sqref="B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2010-09-07T16:25:55Z</dcterms:modified>
</cp:coreProperties>
</file>