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" windowWidth="12120" windowHeight="9120"/>
  </bookViews>
  <sheets>
    <sheet name="Profit and Loss" sheetId="9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</sheets>
  <definedNames>
    <definedName name="Col_Amount101200610312006" localSheetId="0">'Profit and Loss'!#REF!</definedName>
    <definedName name="Col_Amount111200611302006" localSheetId="0">'Profit and Loss'!#REF!</definedName>
    <definedName name="Col_Amount1120061312006" localSheetId="0">'Profit and Loss'!#REF!</definedName>
    <definedName name="Col_Amount121200612312006" localSheetId="0">'Profit and Loss'!#REF!</definedName>
    <definedName name="Col_Amount2120062282006" localSheetId="0">'Profit and Loss'!$H:$H</definedName>
    <definedName name="Col_Amount3120063312006" localSheetId="0">'Profit and Loss'!#REF!</definedName>
    <definedName name="Col_Amount4120064302006" localSheetId="0">'Profit and Loss'!#REF!</definedName>
    <definedName name="Col_Amount5120065312006" localSheetId="0">'Profit and Loss'!#REF!</definedName>
    <definedName name="Col_Amount6120066302006" localSheetId="0">'Profit and Loss'!#REF!</definedName>
    <definedName name="Col_Amount7120067312006" localSheetId="0">'Profit and Loss'!#REF!</definedName>
    <definedName name="Col_Amount8120068312006" localSheetId="0">'Profit and Loss'!#REF!</definedName>
    <definedName name="Col_Amount9120069302006" localSheetId="0">'Profit and Loss'!#REF!</definedName>
    <definedName name="Col_PreviousPeriod101200610312006" localSheetId="0">'Profit and Loss'!#REF!</definedName>
    <definedName name="Col_PreviousPeriod111200611302006" localSheetId="0">'Profit and Loss'!#REF!</definedName>
    <definedName name="Col_PreviousPeriod1120061312006" localSheetId="0">'Profit and Loss'!#REF!</definedName>
    <definedName name="Col_PreviousPeriod121200512312005" localSheetId="0">'Profit and Loss'!#REF!</definedName>
    <definedName name="Col_PreviousPeriod2120062282006" localSheetId="0">'Profit and Loss'!#REF!</definedName>
    <definedName name="Col_PreviousPeriod3120063312006" localSheetId="0">'Profit and Loss'!#REF!</definedName>
    <definedName name="Col_PreviousPeriod4120064302006" localSheetId="0">'Profit and Loss'!#REF!</definedName>
    <definedName name="Col_PreviousPeriod5120065312006" localSheetId="0">'Profit and Loss'!#REF!</definedName>
    <definedName name="Col_PreviousPeriod6120066302006" localSheetId="0">'Profit and Loss'!#REF!</definedName>
    <definedName name="Col_PreviousPeriod7120067312006" localSheetId="0">'Profit and Loss'!#REF!</definedName>
    <definedName name="Col_PreviousPeriod8120068312006" localSheetId="0">'Profit and Loss'!#REF!</definedName>
    <definedName name="Col_PreviousPeriod9120069302006" localSheetId="0">'Profit and Loss'!#REF!</definedName>
    <definedName name="Col_PreviousYear101200510312005" localSheetId="0">'Profit and Loss'!#REF!</definedName>
    <definedName name="Col_PreviousYear111200511302005" localSheetId="0">'Profit and Loss'!#REF!</definedName>
    <definedName name="Col_PreviousYear1120051312005" localSheetId="0">'Profit and Loss'!$G:$G</definedName>
    <definedName name="Col_PreviousYear121200512312005" localSheetId="0">'Profit and Loss'!#REF!</definedName>
    <definedName name="Col_PreviousYear2120052282005" localSheetId="0">'Profit and Loss'!#REF!</definedName>
    <definedName name="Col_PreviousYear3120053312005" localSheetId="0">'Profit and Loss'!#REF!</definedName>
    <definedName name="Col_PreviousYear4120054302005" localSheetId="0">'Profit and Loss'!#REF!</definedName>
    <definedName name="Col_PreviousYear5120055312005" localSheetId="0">'Profit and Loss'!#REF!</definedName>
    <definedName name="Col_PreviousYear6120056302005" localSheetId="0">'Profit and Loss'!#REF!</definedName>
    <definedName name="Col_PreviousYear7120057312005" localSheetId="0">'Profit and Loss'!#REF!</definedName>
    <definedName name="Col_PreviousYear8120058312005" localSheetId="0">'Profit and Loss'!#REF!</definedName>
    <definedName name="Col_PreviousYear9120059302005" localSheetId="0">'Profit and Loss'!#REF!</definedName>
    <definedName name="Col_TOTAL11200612312006" localSheetId="0">'Profit and Loss'!#REF!</definedName>
    <definedName name="Footer_GrossProfit" localSheetId="0">'Profit and Loss'!$14:$14</definedName>
    <definedName name="Footer_NetIncome" localSheetId="0">'Profit and Loss'!$56:$56</definedName>
    <definedName name="Footer_NetOrdinaryIncome" localSheetId="0">'Profit and Loss'!$45:$45</definedName>
    <definedName name="Footer_NetOtherIncome" localSheetId="0">'Profit and Loss'!$55:$55</definedName>
    <definedName name="Footer_Total5100EmployeeWages" localSheetId="0">'Profit and Loss'!$20:$20</definedName>
    <definedName name="Footer_Total6100Depreciation" localSheetId="0">'Profit and Loss'!$26:$26</definedName>
    <definedName name="Footer_Total6770TravelExpenses" localSheetId="0">'Profit and Loss'!$35:$35</definedName>
    <definedName name="Footer_Total6800Utilities" localSheetId="0">'Profit and Loss'!$39:$39</definedName>
    <definedName name="Footer_Total6910RentalExpenses" localSheetId="0">'Profit and Loss'!$42:$42</definedName>
    <definedName name="Footer_TotalCOGS" localSheetId="0">'Profit and Loss'!$13:$13</definedName>
    <definedName name="Footer_TotalExpense" localSheetId="0">'Profit and Loss'!$44:$44</definedName>
    <definedName name="Footer_TotalIncome" localSheetId="0">'Profit and Loss'!$9:$9</definedName>
    <definedName name="Footer_TotalOtherExpense" localSheetId="0">'Profit and Loss'!$54:$54</definedName>
    <definedName name="Footer_TotalOtherIncome" localSheetId="0">'Profit and Loss'!$51:$51</definedName>
    <definedName name="Header__5100EmployeeWages" localSheetId="0">'Profit and Loss'!$16:$16</definedName>
    <definedName name="Header__6100Depreciation" localSheetId="0">'Profit and Loss'!$23:$23</definedName>
    <definedName name="Header__6770TravelExpenses" localSheetId="0">'Profit and Loss'!$33:$33</definedName>
    <definedName name="Header__6800Utilities" localSheetId="0">'Profit and Loss'!$36:$36</definedName>
    <definedName name="Header__6910RentalExpenses" localSheetId="0">'Profit and Loss'!$40:$40</definedName>
    <definedName name="Header_CostofGoodsSold" localSheetId="0">'Profit and Loss'!$10:$10</definedName>
    <definedName name="Header_Expense" localSheetId="0">'Profit and Loss'!$15:$15</definedName>
    <definedName name="Header_Income" localSheetId="0">'Profit and Loss'!$5:$5</definedName>
    <definedName name="Header_OrdinaryIncomeExpense" localSheetId="0">'Profit and Loss'!$4:$4</definedName>
    <definedName name="Header_OtherExpense" localSheetId="0">'Profit and Loss'!$52:$52</definedName>
    <definedName name="Header_OtherIncome" localSheetId="0">'Profit and Loss'!$47:$47</definedName>
    <definedName name="Header_OtherIncomeExpense" localSheetId="0">'Profit and Loss'!$46:$46</definedName>
  </definedNames>
  <calcPr calcId="144525"/>
</workbook>
</file>

<file path=xl/calcChain.xml><?xml version="1.0" encoding="utf-8"?>
<calcChain xmlns="http://schemas.openxmlformats.org/spreadsheetml/2006/main">
  <c r="G9" i="9" l="1"/>
  <c r="H9" i="9"/>
  <c r="G13" i="9"/>
  <c r="H13" i="9"/>
  <c r="G14" i="9"/>
  <c r="H14" i="9"/>
  <c r="G20" i="9"/>
  <c r="H20" i="9"/>
  <c r="G26" i="9"/>
  <c r="H26" i="9"/>
  <c r="G35" i="9"/>
  <c r="H35" i="9"/>
  <c r="G39" i="9"/>
  <c r="H39" i="9"/>
  <c r="G42" i="9"/>
  <c r="H42" i="9"/>
  <c r="G44" i="9"/>
  <c r="H44" i="9"/>
  <c r="G51" i="9"/>
  <c r="H51" i="9"/>
  <c r="G54" i="9"/>
  <c r="G55" i="9" s="1"/>
  <c r="H54" i="9"/>
  <c r="H55" i="9" s="1"/>
  <c r="H45" i="9" l="1"/>
  <c r="G45" i="9"/>
  <c r="G56" i="9" s="1"/>
  <c r="H56" i="9"/>
</calcChain>
</file>

<file path=xl/sharedStrings.xml><?xml version="1.0" encoding="utf-8"?>
<sst xmlns="http://schemas.openxmlformats.org/spreadsheetml/2006/main" count="55" uniqueCount="55">
  <si>
    <t>Profit and Loss</t>
  </si>
  <si>
    <t/>
  </si>
  <si>
    <t>Ordinary Income/Expense</t>
  </si>
  <si>
    <t>Income</t>
  </si>
  <si>
    <t>4010 - Sales</t>
  </si>
  <si>
    <t>4020 - Cash Discount Given</t>
  </si>
  <si>
    <t>4210 - Write off</t>
  </si>
  <si>
    <t>Total Income</t>
  </si>
  <si>
    <t>Cost of Goods Sold</t>
  </si>
  <si>
    <t>4510 - Cost of Goods - Materials</t>
  </si>
  <si>
    <t>4530 - Cash Discount Taken</t>
  </si>
  <si>
    <t>Total COGS</t>
  </si>
  <si>
    <t>Gross Profit</t>
  </si>
  <si>
    <t>Expense</t>
  </si>
  <si>
    <t>5100 - Employee Wages</t>
  </si>
  <si>
    <t>5100 - Employee Wages - Other</t>
  </si>
  <si>
    <t>5110 - Wages</t>
  </si>
  <si>
    <t>5120 - Employee Benefits</t>
  </si>
  <si>
    <t>Total 5100 - Employee Wages</t>
  </si>
  <si>
    <t>5510 - Bank Charges</t>
  </si>
  <si>
    <t>5710 - Repairs and Maintenance Expenses</t>
  </si>
  <si>
    <t>6100 - Depreciation</t>
  </si>
  <si>
    <t>6120 - Depreciation Expenses/Equipment</t>
  </si>
  <si>
    <t>6125 - Depreciation Expenses/Furniture</t>
  </si>
  <si>
    <t>Total 6100 - Depreciation</t>
  </si>
  <si>
    <t>6210 - Office Supplies</t>
  </si>
  <si>
    <t>6310 - Insurance Vehicle</t>
  </si>
  <si>
    <t>6320 - Insurance Other</t>
  </si>
  <si>
    <t>6410 - Freight/Shipping Expenses</t>
  </si>
  <si>
    <t>6620 - Accounting Fees</t>
  </si>
  <si>
    <t>6760 - Other Expenses</t>
  </si>
  <si>
    <t>6770 - Travel Expenses</t>
  </si>
  <si>
    <t>6770 - Travel Expenses - Other</t>
  </si>
  <si>
    <t>Total 6770 - Travel Expenses</t>
  </si>
  <si>
    <t>6800 - Utilities</t>
  </si>
  <si>
    <t>6810 - Utilities - Electric and Gas</t>
  </si>
  <si>
    <t>6815 - Utilities - Telephone</t>
  </si>
  <si>
    <t>Total 6800 - Utilities</t>
  </si>
  <si>
    <t>6910 - Rental Expenses</t>
  </si>
  <si>
    <t>6915 - Leased Facilities</t>
  </si>
  <si>
    <t>Total 6910 - Rental Expenses</t>
  </si>
  <si>
    <t>7736 - Purchases</t>
  </si>
  <si>
    <t>Total Expense</t>
  </si>
  <si>
    <t>Net Ordinary Income</t>
  </si>
  <si>
    <t>Other Income/Expense</t>
  </si>
  <si>
    <t>Other Income</t>
  </si>
  <si>
    <t>8010 - Gain or Loss on Sale of Assets</t>
  </si>
  <si>
    <t>8020 - Finance Charge Income</t>
  </si>
  <si>
    <t>8030 - Interest Income</t>
  </si>
  <si>
    <t>Total Other Income</t>
  </si>
  <si>
    <t>Other Expense</t>
  </si>
  <si>
    <t>9010 - Interest Expenses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</si>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</sst>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"/>
    <numFmt numFmtId="165" formatCode="#,##0.00###########_);\(#,##0.00###########\)"/>
    <numFmt numFmtId="166" formatCode="#,##0.00#_);\(#,##0.00#\)"/>
    <numFmt numFmtId="167" formatCode="&quot;ü&quot;;&quot;ü&quot;;\ &quot; &quot;"/>
    <numFmt numFmtId="168" formatCode="#,##0.00##########_);\(#,##0.00##########\)"/>
    <numFmt numFmtId="169" formatCode="#,##0.00########_);\(#,##0.00########\)"/>
    <numFmt numFmtId="170" formatCode="#,##0.00#########_);\(#,##0.00#########\)"/>
    <numFmt numFmtId="171" formatCode="#,##0.00####_);\(#,##0.00####\)"/>
    <numFmt numFmtId="172" formatCode="#,##0.00#####_);\(#,##0.00#####\)"/>
    <numFmt numFmtId="173" formatCode="#,##0.00##_);\(#,##0.00##\)"/>
    <numFmt numFmtId="174" formatCode="#,##0.00###_);\(#,##0.00###\)"/>
    <numFmt numFmtId="175" formatCode="[$-409]m/d/yy\ h:mm\ AM/PM;@"/>
    <numFmt numFmtId="176" formatCode="#,##0.00######_);\(#,##0.00######\)"/>
    <numFmt numFmtId="177" formatCode="#,##0.00#######_);\(#,##0.00#######\)"/>
    <numFmt numFmtId="178" formatCode="#,##0.0###%_);\(#,##0.0###%\)"/>
    <numFmt numFmtId="179" formatCode="#,##0.0##%_);\(#,##0.0##%\)"/>
    <numFmt numFmtId="180" formatCode="#,##0.0#%_);\(#,##0.0#%\)"/>
    <numFmt numFmtId="182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name val="Wingdings"/>
      <charset val="2"/>
    </font>
    <font>
      <b/>
      <sz val="8.25"/>
      <color indexed="8"/>
      <name val="Arial"/>
      <family val="2"/>
    </font>
    <font>
      <sz val="8.25"/>
      <color indexed="8"/>
      <name val="Arial"/>
      <family val="2"/>
    </font>
    <font>
      <b/>
      <sz val="14"/>
      <color indexed="22"/>
      <name val="Arial"/>
      <family val="2"/>
    </font>
    <font>
      <b/>
      <sz val="10"/>
      <color indexed="55"/>
      <name val="Arial"/>
      <family val="2"/>
    </font>
    <font>
      <b/>
      <sz val="12"/>
      <color indexed="55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55"/>
      <name val="Arial"/>
      <family val="2"/>
    </font>
    <font>
      <sz val="12"/>
      <color indexed="8"/>
      <name val="Arial"/>
      <family val="2"/>
    </font>
    <font>
      <u val="singleAccounting"/>
      <sz val="12"/>
      <color indexed="8"/>
      <name val="Arial"/>
      <family val="2"/>
    </font>
    <font>
      <u val="doubleAccounting"/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78">
    <xf numFmtId="0" fontId="0" fillId="0" borderId="0"/>
    <xf numFmtId="167" fontId="2" fillId="0" borderId="0" applyFill="0" applyBorder="0" applyProtection="0">
      <alignment horizontal="center"/>
    </xf>
    <xf numFmtId="0" fontId="3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1" fillId="0" borderId="0" applyFont="0" applyFill="0" applyBorder="0" applyProtection="0">
      <alignment horizontal="left"/>
    </xf>
    <xf numFmtId="17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1" applyNumberFormat="0" applyFill="0" applyAlignment="0" applyProtection="0"/>
    <xf numFmtId="167" fontId="3" fillId="0" borderId="1" applyFill="0" applyProtection="0">
      <alignment horizontal="center"/>
    </xf>
    <xf numFmtId="39" fontId="3" fillId="0" borderId="1" applyFill="0" applyAlignment="0" applyProtection="0"/>
    <xf numFmtId="169" fontId="3" fillId="0" borderId="1" applyFill="0" applyAlignment="0" applyProtection="0"/>
    <xf numFmtId="170" fontId="3" fillId="0" borderId="1" applyFill="0" applyAlignment="0" applyProtection="0"/>
    <xf numFmtId="168" fontId="3" fillId="0" borderId="1" applyFill="0" applyAlignment="0" applyProtection="0"/>
    <xf numFmtId="165" fontId="3" fillId="0" borderId="1" applyFill="0" applyAlignment="0" applyProtection="0"/>
    <xf numFmtId="166" fontId="3" fillId="0" borderId="1" applyFill="0" applyAlignment="0" applyProtection="0"/>
    <xf numFmtId="173" fontId="3" fillId="0" borderId="1" applyFill="0" applyAlignment="0" applyProtection="0"/>
    <xf numFmtId="174" fontId="3" fillId="0" borderId="1" applyFill="0" applyAlignment="0" applyProtection="0"/>
    <xf numFmtId="171" fontId="3" fillId="0" borderId="1" applyFill="0" applyAlignment="0" applyProtection="0"/>
    <xf numFmtId="172" fontId="3" fillId="0" borderId="1" applyFill="0" applyAlignment="0" applyProtection="0"/>
    <xf numFmtId="176" fontId="3" fillId="0" borderId="1" applyFill="0" applyAlignment="0" applyProtection="0"/>
    <xf numFmtId="177" fontId="3" fillId="0" borderId="1" applyFill="0" applyAlignment="0" applyProtection="0"/>
    <xf numFmtId="39" fontId="3" fillId="0" borderId="1" applyFill="0" applyAlignment="0" applyProtection="0"/>
    <xf numFmtId="14" fontId="3" fillId="0" borderId="1" applyFill="0" applyProtection="0">
      <alignment horizontal="left"/>
    </xf>
    <xf numFmtId="175" fontId="3" fillId="0" borderId="1" applyFill="0" applyAlignment="0" applyProtection="0"/>
    <xf numFmtId="0" fontId="3" fillId="0" borderId="1" applyNumberFormat="0" applyFill="0" applyProtection="0">
      <alignment horizontal="left"/>
    </xf>
    <xf numFmtId="164" fontId="3" fillId="0" borderId="1" applyFill="0" applyAlignment="0" applyProtection="0"/>
    <xf numFmtId="180" fontId="3" fillId="0" borderId="1" applyFill="0" applyAlignment="0" applyProtection="0"/>
    <xf numFmtId="179" fontId="3" fillId="0" borderId="1" applyFill="0" applyAlignment="0" applyProtection="0"/>
    <xf numFmtId="178" fontId="3" fillId="0" borderId="1" applyFill="0" applyAlignment="0" applyProtection="0"/>
    <xf numFmtId="0" fontId="3" fillId="0" borderId="2" applyNumberFormat="0" applyFill="0" applyAlignment="0" applyProtection="0"/>
    <xf numFmtId="167" fontId="3" fillId="0" borderId="2" applyFill="0" applyProtection="0">
      <alignment horizontal="center"/>
    </xf>
    <xf numFmtId="39" fontId="3" fillId="0" borderId="2" applyFill="0" applyAlignment="0" applyProtection="0"/>
    <xf numFmtId="169" fontId="3" fillId="0" borderId="2" applyFill="0" applyAlignment="0" applyProtection="0"/>
    <xf numFmtId="170" fontId="3" fillId="0" borderId="2" applyFill="0" applyAlignment="0" applyProtection="0"/>
    <xf numFmtId="168" fontId="3" fillId="0" borderId="2" applyFill="0" applyAlignment="0" applyProtection="0"/>
    <xf numFmtId="165" fontId="3" fillId="0" borderId="2" applyFill="0" applyAlignment="0" applyProtection="0"/>
    <xf numFmtId="166" fontId="3" fillId="0" borderId="2" applyFill="0" applyAlignment="0" applyProtection="0"/>
    <xf numFmtId="173" fontId="3" fillId="0" borderId="2" applyFill="0" applyAlignment="0" applyProtection="0"/>
    <xf numFmtId="174" fontId="3" fillId="0" borderId="2" applyFill="0" applyAlignment="0" applyProtection="0"/>
    <xf numFmtId="171" fontId="3" fillId="0" borderId="2" applyFill="0" applyAlignment="0" applyProtection="0"/>
    <xf numFmtId="172" fontId="3" fillId="0" borderId="2" applyFill="0" applyAlignment="0" applyProtection="0"/>
    <xf numFmtId="176" fontId="3" fillId="0" borderId="2" applyFill="0" applyAlignment="0" applyProtection="0"/>
    <xf numFmtId="177" fontId="3" fillId="0" borderId="2" applyFill="0" applyAlignment="0" applyProtection="0"/>
    <xf numFmtId="39" fontId="3" fillId="0" borderId="2" applyFill="0" applyAlignment="0" applyProtection="0"/>
    <xf numFmtId="14" fontId="3" fillId="0" borderId="2" applyFill="0" applyProtection="0">
      <alignment horizontal="left"/>
    </xf>
    <xf numFmtId="175" fontId="3" fillId="0" borderId="2" applyFill="0" applyAlignment="0" applyProtection="0"/>
    <xf numFmtId="0" fontId="3" fillId="0" borderId="2" applyNumberFormat="0" applyFill="0" applyProtection="0">
      <alignment horizontal="left"/>
    </xf>
    <xf numFmtId="164" fontId="3" fillId="0" borderId="2" applyFill="0" applyAlignment="0" applyProtection="0"/>
    <xf numFmtId="180" fontId="3" fillId="0" borderId="2" applyFill="0" applyAlignment="0" applyProtection="0"/>
    <xf numFmtId="179" fontId="3" fillId="0" borderId="2" applyFill="0" applyAlignment="0" applyProtection="0"/>
    <xf numFmtId="178" fontId="3" fillId="0" borderId="2" applyFill="0" applyAlignment="0" applyProtection="0"/>
    <xf numFmtId="0" fontId="3" fillId="0" borderId="2" applyNumberFormat="0" applyFill="0" applyAlignment="0" applyProtection="0"/>
    <xf numFmtId="49" fontId="3" fillId="0" borderId="2" applyFill="0" applyAlignment="0" applyProtection="0"/>
    <xf numFmtId="0" fontId="3" fillId="0" borderId="1" applyNumberFormat="0" applyFill="0" applyAlignment="0" applyProtection="0"/>
    <xf numFmtId="49" fontId="3" fillId="0" borderId="1" applyFill="0" applyAlignment="0" applyProtection="0"/>
    <xf numFmtId="0" fontId="3" fillId="0" borderId="1" applyNumberFormat="0" applyFill="0" applyAlignment="0" applyProtection="0"/>
    <xf numFmtId="167" fontId="3" fillId="0" borderId="1" applyFill="0" applyProtection="0">
      <alignment horizontal="center"/>
    </xf>
    <xf numFmtId="39" fontId="3" fillId="0" borderId="1" applyFill="0" applyAlignment="0" applyProtection="0"/>
    <xf numFmtId="169" fontId="3" fillId="0" borderId="1" applyFill="0" applyAlignment="0" applyProtection="0"/>
    <xf numFmtId="170" fontId="3" fillId="0" borderId="1" applyFill="0" applyAlignment="0" applyProtection="0"/>
    <xf numFmtId="168" fontId="3" fillId="0" borderId="1" applyFill="0" applyAlignment="0" applyProtection="0"/>
    <xf numFmtId="165" fontId="3" fillId="0" borderId="1" applyFill="0" applyAlignment="0" applyProtection="0"/>
    <xf numFmtId="166" fontId="3" fillId="0" borderId="1" applyFill="0" applyAlignment="0" applyProtection="0"/>
    <xf numFmtId="173" fontId="3" fillId="0" borderId="1" applyFill="0" applyAlignment="0" applyProtection="0"/>
    <xf numFmtId="174" fontId="3" fillId="0" borderId="1" applyFill="0" applyAlignment="0" applyProtection="0"/>
    <xf numFmtId="171" fontId="3" fillId="0" borderId="1" applyFill="0" applyAlignment="0" applyProtection="0"/>
    <xf numFmtId="172" fontId="3" fillId="0" borderId="1" applyFill="0" applyAlignment="0" applyProtection="0"/>
    <xf numFmtId="176" fontId="3" fillId="0" borderId="1" applyFill="0" applyAlignment="0" applyProtection="0"/>
    <xf numFmtId="177" fontId="3" fillId="0" borderId="1" applyFill="0" applyAlignment="0" applyProtection="0"/>
    <xf numFmtId="39" fontId="3" fillId="0" borderId="1" applyFill="0" applyAlignment="0" applyProtection="0"/>
    <xf numFmtId="14" fontId="3" fillId="0" borderId="1" applyFill="0" applyProtection="0">
      <alignment horizontal="left"/>
    </xf>
    <xf numFmtId="175" fontId="3" fillId="0" borderId="1" applyFill="0" applyAlignment="0" applyProtection="0"/>
    <xf numFmtId="0" fontId="3" fillId="0" borderId="1" applyNumberFormat="0" applyFill="0" applyProtection="0">
      <alignment horizontal="left"/>
    </xf>
    <xf numFmtId="164" fontId="3" fillId="0" borderId="1" applyFill="0" applyAlignment="0" applyProtection="0"/>
    <xf numFmtId="180" fontId="3" fillId="0" borderId="1" applyFill="0" applyAlignment="0" applyProtection="0"/>
    <xf numFmtId="179" fontId="3" fillId="0" borderId="1" applyFill="0" applyAlignment="0" applyProtection="0"/>
    <xf numFmtId="178" fontId="3" fillId="0" borderId="1" applyFill="0" applyAlignment="0" applyProtection="0"/>
    <xf numFmtId="0" fontId="3" fillId="0" borderId="3" applyNumberFormat="0" applyFill="0" applyAlignment="0" applyProtection="0"/>
    <xf numFmtId="167" fontId="3" fillId="0" borderId="3" applyFill="0" applyProtection="0">
      <alignment horizontal="center"/>
    </xf>
    <xf numFmtId="39" fontId="3" fillId="0" borderId="3" applyFill="0" applyAlignment="0" applyProtection="0"/>
    <xf numFmtId="169" fontId="3" fillId="0" borderId="3" applyFill="0" applyAlignment="0" applyProtection="0"/>
    <xf numFmtId="170" fontId="3" fillId="0" borderId="3" applyFill="0" applyAlignment="0" applyProtection="0"/>
    <xf numFmtId="168" fontId="3" fillId="0" borderId="3" applyFill="0" applyAlignment="0" applyProtection="0"/>
    <xf numFmtId="165" fontId="3" fillId="0" borderId="3" applyFill="0" applyAlignment="0" applyProtection="0"/>
    <xf numFmtId="166" fontId="3" fillId="0" borderId="3" applyFill="0" applyAlignment="0" applyProtection="0"/>
    <xf numFmtId="173" fontId="3" fillId="0" borderId="3" applyFill="0" applyAlignment="0" applyProtection="0"/>
    <xf numFmtId="174" fontId="3" fillId="0" borderId="3" applyFill="0" applyAlignment="0" applyProtection="0"/>
    <xf numFmtId="171" fontId="3" fillId="0" borderId="3" applyFill="0" applyAlignment="0" applyProtection="0"/>
    <xf numFmtId="172" fontId="3" fillId="0" borderId="3" applyFill="0" applyAlignment="0" applyProtection="0"/>
    <xf numFmtId="176" fontId="3" fillId="0" borderId="3" applyFill="0" applyAlignment="0" applyProtection="0"/>
    <xf numFmtId="177" fontId="3" fillId="0" borderId="3" applyFill="0" applyAlignment="0" applyProtection="0"/>
    <xf numFmtId="39" fontId="3" fillId="0" borderId="3" applyFill="0" applyAlignment="0" applyProtection="0"/>
    <xf numFmtId="14" fontId="3" fillId="0" borderId="3" applyFill="0" applyProtection="0">
      <alignment horizontal="left"/>
    </xf>
    <xf numFmtId="175" fontId="3" fillId="0" borderId="3" applyFill="0" applyAlignment="0" applyProtection="0"/>
    <xf numFmtId="0" fontId="3" fillId="0" borderId="3" applyNumberFormat="0" applyFill="0" applyProtection="0">
      <alignment horizontal="left"/>
    </xf>
    <xf numFmtId="164" fontId="3" fillId="0" borderId="3" applyFill="0" applyAlignment="0" applyProtection="0"/>
    <xf numFmtId="180" fontId="3" fillId="0" borderId="3" applyFill="0" applyAlignment="0" applyProtection="0"/>
    <xf numFmtId="179" fontId="3" fillId="0" borderId="3" applyFill="0" applyAlignment="0" applyProtection="0"/>
    <xf numFmtId="178" fontId="3" fillId="0" borderId="3" applyFill="0" applyAlignment="0" applyProtection="0"/>
    <xf numFmtId="0" fontId="3" fillId="0" borderId="3" applyNumberFormat="0" applyFill="0" applyAlignment="0" applyProtection="0"/>
    <xf numFmtId="49" fontId="3" fillId="0" borderId="3" applyFill="0" applyAlignment="0" applyProtection="0"/>
    <xf numFmtId="0" fontId="3" fillId="0" borderId="1" applyNumberFormat="0" applyFill="0" applyAlignment="0" applyProtection="0"/>
    <xf numFmtId="49" fontId="3" fillId="0" borderId="1" applyFill="0" applyAlignment="0" applyProtection="0"/>
    <xf numFmtId="0" fontId="3" fillId="0" borderId="1" applyNumberFormat="0" applyFill="0" applyAlignment="0" applyProtection="0"/>
    <xf numFmtId="167" fontId="3" fillId="0" borderId="1" applyFill="0" applyProtection="0">
      <alignment horizontal="center"/>
    </xf>
    <xf numFmtId="39" fontId="3" fillId="0" borderId="1" applyFill="0" applyAlignment="0" applyProtection="0"/>
    <xf numFmtId="169" fontId="3" fillId="0" borderId="1" applyFill="0" applyAlignment="0" applyProtection="0"/>
    <xf numFmtId="170" fontId="3" fillId="0" borderId="1" applyFill="0" applyAlignment="0" applyProtection="0"/>
    <xf numFmtId="168" fontId="3" fillId="0" borderId="1" applyFill="0" applyAlignment="0" applyProtection="0"/>
    <xf numFmtId="165" fontId="3" fillId="0" borderId="1" applyFill="0" applyAlignment="0" applyProtection="0"/>
    <xf numFmtId="166" fontId="3" fillId="0" borderId="1" applyFill="0" applyAlignment="0" applyProtection="0"/>
    <xf numFmtId="173" fontId="3" fillId="0" borderId="1" applyFill="0" applyAlignment="0" applyProtection="0"/>
    <xf numFmtId="174" fontId="3" fillId="0" borderId="1" applyFill="0" applyAlignment="0" applyProtection="0"/>
    <xf numFmtId="171" fontId="3" fillId="0" borderId="1" applyFill="0" applyAlignment="0" applyProtection="0"/>
    <xf numFmtId="172" fontId="3" fillId="0" borderId="1" applyFill="0" applyAlignment="0" applyProtection="0"/>
    <xf numFmtId="176" fontId="3" fillId="0" borderId="1" applyFill="0" applyAlignment="0" applyProtection="0"/>
    <xf numFmtId="177" fontId="3" fillId="0" borderId="1" applyFill="0" applyAlignment="0" applyProtection="0"/>
    <xf numFmtId="39" fontId="3" fillId="0" borderId="1" applyFill="0" applyAlignment="0" applyProtection="0"/>
    <xf numFmtId="14" fontId="3" fillId="0" borderId="1" applyFill="0" applyProtection="0">
      <alignment horizontal="left"/>
    </xf>
    <xf numFmtId="175" fontId="3" fillId="0" borderId="1" applyFill="0" applyAlignment="0" applyProtection="0"/>
    <xf numFmtId="0" fontId="3" fillId="0" borderId="1" applyNumberFormat="0" applyFill="0" applyProtection="0">
      <alignment horizontal="left"/>
    </xf>
    <xf numFmtId="164" fontId="3" fillId="0" borderId="1" applyFill="0" applyAlignment="0" applyProtection="0"/>
    <xf numFmtId="180" fontId="3" fillId="0" borderId="1" applyFill="0" applyAlignment="0" applyProtection="0"/>
    <xf numFmtId="179" fontId="3" fillId="0" borderId="1" applyFill="0" applyAlignment="0" applyProtection="0"/>
    <xf numFmtId="178" fontId="3" fillId="0" borderId="1" applyFill="0" applyAlignment="0" applyProtection="0"/>
    <xf numFmtId="0" fontId="3" fillId="0" borderId="3" applyNumberFormat="0" applyFill="0" applyAlignment="0" applyProtection="0"/>
    <xf numFmtId="167" fontId="3" fillId="0" borderId="3" applyFill="0" applyProtection="0">
      <alignment horizontal="center"/>
    </xf>
    <xf numFmtId="39" fontId="3" fillId="0" borderId="3" applyFill="0" applyAlignment="0" applyProtection="0"/>
    <xf numFmtId="169" fontId="3" fillId="0" borderId="3" applyFill="0" applyAlignment="0" applyProtection="0"/>
    <xf numFmtId="170" fontId="3" fillId="0" borderId="3" applyFill="0" applyAlignment="0" applyProtection="0"/>
    <xf numFmtId="168" fontId="3" fillId="0" borderId="3" applyFill="0" applyAlignment="0" applyProtection="0"/>
    <xf numFmtId="165" fontId="3" fillId="0" borderId="3" applyFill="0" applyAlignment="0" applyProtection="0"/>
    <xf numFmtId="166" fontId="3" fillId="0" borderId="3" applyFill="0" applyAlignment="0" applyProtection="0"/>
    <xf numFmtId="173" fontId="3" fillId="0" borderId="3" applyFill="0" applyAlignment="0" applyProtection="0"/>
    <xf numFmtId="174" fontId="3" fillId="0" borderId="3" applyFill="0" applyAlignment="0" applyProtection="0"/>
    <xf numFmtId="171" fontId="3" fillId="0" borderId="3" applyFill="0" applyAlignment="0" applyProtection="0"/>
    <xf numFmtId="172" fontId="3" fillId="0" borderId="3" applyFill="0" applyAlignment="0" applyProtection="0"/>
    <xf numFmtId="176" fontId="3" fillId="0" borderId="3" applyFill="0" applyAlignment="0" applyProtection="0"/>
    <xf numFmtId="177" fontId="3" fillId="0" borderId="3" applyFill="0" applyAlignment="0" applyProtection="0"/>
    <xf numFmtId="39" fontId="3" fillId="0" borderId="3" applyFill="0" applyAlignment="0" applyProtection="0"/>
    <xf numFmtId="14" fontId="3" fillId="0" borderId="3" applyFill="0" applyProtection="0">
      <alignment horizontal="left"/>
    </xf>
    <xf numFmtId="175" fontId="3" fillId="0" borderId="3" applyFill="0" applyAlignment="0" applyProtection="0"/>
    <xf numFmtId="0" fontId="3" fillId="0" borderId="3" applyNumberFormat="0" applyFill="0" applyProtection="0">
      <alignment horizontal="left"/>
    </xf>
    <xf numFmtId="164" fontId="3" fillId="0" borderId="3" applyFill="0" applyAlignment="0" applyProtection="0"/>
    <xf numFmtId="180" fontId="3" fillId="0" borderId="3" applyFill="0" applyAlignment="0" applyProtection="0"/>
    <xf numFmtId="179" fontId="3" fillId="0" borderId="3" applyFill="0" applyAlignment="0" applyProtection="0"/>
    <xf numFmtId="178" fontId="3" fillId="0" borderId="3" applyFill="0" applyAlignment="0" applyProtection="0"/>
    <xf numFmtId="0" fontId="3" fillId="0" borderId="3" applyNumberFormat="0" applyFill="0" applyAlignment="0" applyProtection="0"/>
    <xf numFmtId="49" fontId="3" fillId="0" borderId="3" applyFill="0" applyAlignment="0" applyProtection="0"/>
    <xf numFmtId="0" fontId="3" fillId="0" borderId="1" applyNumberFormat="0" applyFill="0" applyAlignment="0" applyProtection="0"/>
    <xf numFmtId="49" fontId="3" fillId="0" borderId="1" applyFill="0" applyAlignment="0" applyProtection="0"/>
    <xf numFmtId="0" fontId="1" fillId="0" borderId="0" applyNumberFormat="0" applyFont="0" applyFill="0" applyBorder="0" applyProtection="0">
      <alignment horizontal="left"/>
    </xf>
    <xf numFmtId="18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9" fontId="5" fillId="0" borderId="0" applyFill="0" applyBorder="0" applyProtection="0">
      <alignment horizontal="left"/>
    </xf>
    <xf numFmtId="49" fontId="6" fillId="0" borderId="0" applyFill="0" applyBorder="0" applyProtection="0">
      <alignment horizontal="left"/>
    </xf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49" fontId="7" fillId="0" borderId="0" xfId="170" applyNumberFormat="1" applyFont="1" applyAlignment="1">
      <alignment horizontal="left"/>
    </xf>
    <xf numFmtId="0" fontId="9" fillId="0" borderId="0" xfId="0" applyFont="1"/>
    <xf numFmtId="0" fontId="10" fillId="0" borderId="0" xfId="2" applyFont="1" applyAlignment="1">
      <alignment horizontal="left"/>
    </xf>
    <xf numFmtId="0" fontId="10" fillId="0" borderId="0" xfId="175" applyFont="1"/>
    <xf numFmtId="0" fontId="10" fillId="0" borderId="0" xfId="172" applyFont="1"/>
    <xf numFmtId="0" fontId="8" fillId="0" borderId="0" xfId="168" applyFont="1"/>
    <xf numFmtId="0" fontId="10" fillId="0" borderId="0" xfId="18" applyFont="1"/>
    <xf numFmtId="49" fontId="12" fillId="0" borderId="0" xfId="170" applyNumberFormat="1" applyFont="1" applyBorder="1" applyAlignment="1">
      <alignment horizontal="left"/>
    </xf>
    <xf numFmtId="49" fontId="11" fillId="0" borderId="0" xfId="174" applyNumberFormat="1" applyFont="1" applyBorder="1"/>
    <xf numFmtId="49" fontId="13" fillId="0" borderId="0" xfId="2" applyNumberFormat="1" applyFont="1" applyBorder="1" applyAlignment="1">
      <alignment horizontal="left"/>
    </xf>
    <xf numFmtId="49" fontId="13" fillId="0" borderId="0" xfId="175" applyNumberFormat="1" applyFont="1" applyBorder="1"/>
    <xf numFmtId="49" fontId="13" fillId="0" borderId="0" xfId="172" applyNumberFormat="1" applyFont="1" applyBorder="1"/>
    <xf numFmtId="0" fontId="13" fillId="0" borderId="0" xfId="171" applyFont="1" applyBorder="1"/>
    <xf numFmtId="0" fontId="13" fillId="0" borderId="0" xfId="114" applyFont="1" applyFill="1" applyBorder="1"/>
    <xf numFmtId="0" fontId="13" fillId="0" borderId="0" xfId="162" applyFont="1" applyFill="1" applyBorder="1"/>
    <xf numFmtId="0" fontId="13" fillId="0" borderId="0" xfId="66" applyFont="1" applyFill="1" applyBorder="1"/>
    <xf numFmtId="49" fontId="18" fillId="0" borderId="0" xfId="170" applyNumberFormat="1" applyFont="1" applyBorder="1" applyAlignment="1">
      <alignment horizontal="left"/>
    </xf>
    <xf numFmtId="0" fontId="19" fillId="0" borderId="0" xfId="0" applyFont="1"/>
    <xf numFmtId="0" fontId="19" fillId="0" borderId="0" xfId="0" quotePrefix="1" applyFont="1" applyAlignment="1">
      <alignment horizontal="left"/>
    </xf>
    <xf numFmtId="0" fontId="20" fillId="0" borderId="0" xfId="177" applyAlignment="1" applyProtection="1"/>
    <xf numFmtId="0" fontId="21" fillId="0" borderId="0" xfId="0" applyFont="1"/>
    <xf numFmtId="0" fontId="21" fillId="0" borderId="0" xfId="0" quotePrefix="1" applyFont="1" applyAlignment="1">
      <alignment horizontal="left"/>
    </xf>
    <xf numFmtId="182" fontId="12" fillId="0" borderId="0" xfId="3" applyNumberFormat="1" applyFont="1" applyBorder="1" applyAlignment="1">
      <alignment horizontal="left"/>
    </xf>
    <xf numFmtId="182" fontId="16" fillId="0" borderId="0" xfId="3" applyNumberFormat="1" applyFont="1" applyBorder="1" applyAlignment="1">
      <alignment horizontal="center"/>
    </xf>
    <xf numFmtId="182" fontId="13" fillId="0" borderId="0" xfId="3" applyNumberFormat="1" applyFont="1" applyBorder="1"/>
    <xf numFmtId="182" fontId="14" fillId="0" borderId="0" xfId="3" applyNumberFormat="1" applyFont="1" applyBorder="1"/>
    <xf numFmtId="182" fontId="14" fillId="0" borderId="0" xfId="15" applyNumberFormat="1" applyFont="1" applyFill="1" applyBorder="1"/>
    <xf numFmtId="182" fontId="14" fillId="0" borderId="0" xfId="3" applyNumberFormat="1" applyFont="1" applyFill="1" applyBorder="1"/>
    <xf numFmtId="182" fontId="15" fillId="0" borderId="0" xfId="15" applyNumberFormat="1" applyFont="1" applyFill="1" applyBorder="1"/>
    <xf numFmtId="182" fontId="11" fillId="0" borderId="0" xfId="3" applyNumberFormat="1" applyFont="1" applyBorder="1"/>
  </cellXfs>
  <cellStyles count="178">
    <cellStyle name="Bool" xfId="1"/>
    <cellStyle name="ColLabel" xfId="2"/>
    <cellStyle name="Comma" xfId="3" builtinId="3"/>
    <cellStyle name="CommaMaxDecimals10" xfId="4"/>
    <cellStyle name="CommaMaxDecimals11" xfId="5"/>
    <cellStyle name="CommaMaxDecimals12" xfId="6"/>
    <cellStyle name="CommaMaxDecimals13" xfId="7"/>
    <cellStyle name="CommaMaxDecimals3" xfId="8"/>
    <cellStyle name="CommaMaxDecimals4" xfId="9"/>
    <cellStyle name="CommaMaxDecimals5" xfId="10"/>
    <cellStyle name="CommaMaxDecimals6" xfId="11"/>
    <cellStyle name="CommaMaxDecimals7" xfId="12"/>
    <cellStyle name="CommaMaxDecimals8" xfId="13"/>
    <cellStyle name="CommaMaxDecimals9" xfId="14"/>
    <cellStyle name="Currency" xfId="15" builtinId="4"/>
    <cellStyle name="Date" xfId="16"/>
    <cellStyle name="DateTime" xfId="17"/>
    <cellStyle name="GrandTotal" xfId="18"/>
    <cellStyle name="GrandTotalHeader" xfId="19"/>
    <cellStyle name="GroupGrandTotal" xfId="20"/>
    <cellStyle name="GroupGrandTotalBool" xfId="21"/>
    <cellStyle name="GroupGrandTotalComma" xfId="22"/>
    <cellStyle name="GroupGrandTotalCommaMaxDecimals10" xfId="23"/>
    <cellStyle name="GroupGrandTotalCommaMaxDecimals11" xfId="24"/>
    <cellStyle name="GroupGrandTotalCommaMaxDecimals12" xfId="25"/>
    <cellStyle name="GroupGrandTotalCommaMaxDecimals13" xfId="26"/>
    <cellStyle name="GroupGrandTotalCommaMaxDecimals3" xfId="27"/>
    <cellStyle name="GroupGrandTotalCommaMaxDecimals4" xfId="28"/>
    <cellStyle name="GroupGrandTotalCommaMaxDecimals5" xfId="29"/>
    <cellStyle name="GroupGrandTotalCommaMaxDecimals6" xfId="30"/>
    <cellStyle name="GroupGrandTotalCommaMaxDecimals7" xfId="31"/>
    <cellStyle name="GroupGrandTotalCommaMaxDecimals8" xfId="32"/>
    <cellStyle name="GroupGrandTotalCommaMaxDecimals9" xfId="33"/>
    <cellStyle name="GroupGrandTotalCurrency" xfId="34"/>
    <cellStyle name="GroupGrandTotalDate" xfId="35"/>
    <cellStyle name="GroupGrandTotalDateTime" xfId="36"/>
    <cellStyle name="GroupGrandTotalLeftAligned" xfId="37"/>
    <cellStyle name="GroupGrandTotalPercent" xfId="38"/>
    <cellStyle name="GroupGrandTotalPercentMaxDecimals2" xfId="39"/>
    <cellStyle name="GroupGrandTotalPercentMaxDecimals3" xfId="40"/>
    <cellStyle name="GroupGrandTotalPercentMaxDecimals4" xfId="41"/>
    <cellStyle name="GroupGrandTotalResult" xfId="42"/>
    <cellStyle name="GroupGrandTotalResultBool" xfId="43"/>
    <cellStyle name="GroupGrandTotalResultComma" xfId="44"/>
    <cellStyle name="GroupGrandTotalResultCommaMaxDecimals10" xfId="45"/>
    <cellStyle name="GroupGrandTotalResultCommaMaxDecimals11" xfId="46"/>
    <cellStyle name="GroupGrandTotalResultCommaMaxDecimals12" xfId="47"/>
    <cellStyle name="GroupGrandTotalResultCommaMaxDecimals13" xfId="48"/>
    <cellStyle name="GroupGrandTotalResultCommaMaxDecimals3" xfId="49"/>
    <cellStyle name="GroupGrandTotalResultCommaMaxDecimals4" xfId="50"/>
    <cellStyle name="GroupGrandTotalResultCommaMaxDecimals5" xfId="51"/>
    <cellStyle name="GroupGrandTotalResultCommaMaxDecimals6" xfId="52"/>
    <cellStyle name="GroupGrandTotalResultCommaMaxDecimals7" xfId="53"/>
    <cellStyle name="GroupGrandTotalResultCommaMaxDecimals8" xfId="54"/>
    <cellStyle name="GroupGrandTotalResultCommaMaxDecimals9" xfId="55"/>
    <cellStyle name="GroupGrandTotalResultCurrency" xfId="56"/>
    <cellStyle name="GroupGrandTotalResultDate" xfId="57"/>
    <cellStyle name="GroupGrandTotalResultDateTime" xfId="58"/>
    <cellStyle name="GroupGrandTotalResultLeftAligned" xfId="59"/>
    <cellStyle name="GroupGrandTotalResultPercent" xfId="60"/>
    <cellStyle name="GroupGrandTotalResultPercentMaxDecimals2" xfId="61"/>
    <cellStyle name="GroupGrandTotalResultPercentMaxDecimals3" xfId="62"/>
    <cellStyle name="GroupGrandTotalResultPercentMaxDecimals4" xfId="63"/>
    <cellStyle name="GroupGrandTotalResultRowLabel" xfId="64"/>
    <cellStyle name="GroupGrandTotalResultText" xfId="65"/>
    <cellStyle name="GroupGrandTotalRowLabel" xfId="66"/>
    <cellStyle name="GroupGrandTotalText" xfId="67"/>
    <cellStyle name="GroupSubTotal" xfId="68"/>
    <cellStyle name="GroupSubTotalBool" xfId="69"/>
    <cellStyle name="GroupSubTotalComma" xfId="70"/>
    <cellStyle name="GroupSubTotalCommaMaxDecimals10" xfId="71"/>
    <cellStyle name="GroupSubTotalCommaMaxDecimals11" xfId="72"/>
    <cellStyle name="GroupSubTotalCommaMaxDecimals12" xfId="73"/>
    <cellStyle name="GroupSubTotalCommaMaxDecimals13" xfId="74"/>
    <cellStyle name="GroupSubTotalCommaMaxDecimals3" xfId="75"/>
    <cellStyle name="GroupSubTotalCommaMaxDecimals4" xfId="76"/>
    <cellStyle name="GroupSubTotalCommaMaxDecimals5" xfId="77"/>
    <cellStyle name="GroupSubTotalCommaMaxDecimals6" xfId="78"/>
    <cellStyle name="GroupSubTotalCommaMaxDecimals7" xfId="79"/>
    <cellStyle name="GroupSubTotalCommaMaxDecimals8" xfId="80"/>
    <cellStyle name="GroupSubTotalCommaMaxDecimals9" xfId="81"/>
    <cellStyle name="GroupSubTotalCurrency" xfId="82"/>
    <cellStyle name="GroupSubTotalDate" xfId="83"/>
    <cellStyle name="GroupSubTotalDateTime" xfId="84"/>
    <cellStyle name="GroupSubTotalLeftAligned" xfId="85"/>
    <cellStyle name="GroupSubTotalPercent" xfId="86"/>
    <cellStyle name="GroupSubTotalPercentMaxDecimals2" xfId="87"/>
    <cellStyle name="GroupSubTotalPercentMaxDecimals3" xfId="88"/>
    <cellStyle name="GroupSubTotalPercentMaxDecimals4" xfId="89"/>
    <cellStyle name="GroupSubTotalResult" xfId="90"/>
    <cellStyle name="GroupSubTotalResultBool" xfId="91"/>
    <cellStyle name="GroupSubTotalResultComma" xfId="92"/>
    <cellStyle name="GroupSubTotalResultCommaMaxDecimals10" xfId="93"/>
    <cellStyle name="GroupSubTotalResultCommaMaxDecimals11" xfId="94"/>
    <cellStyle name="GroupSubTotalResultCommaMaxDecimals12" xfId="95"/>
    <cellStyle name="GroupSubTotalResultCommaMaxDecimals13" xfId="96"/>
    <cellStyle name="GroupSubTotalResultCommaMaxDecimals3" xfId="97"/>
    <cellStyle name="GroupSubTotalResultCommaMaxDecimals4" xfId="98"/>
    <cellStyle name="GroupSubTotalResultCommaMaxDecimals5" xfId="99"/>
    <cellStyle name="GroupSubTotalResultCommaMaxDecimals6" xfId="100"/>
    <cellStyle name="GroupSubTotalResultCommaMaxDecimals7" xfId="101"/>
    <cellStyle name="GroupSubTotalResultCommaMaxDecimals8" xfId="102"/>
    <cellStyle name="GroupSubTotalResultCommaMaxDecimals9" xfId="103"/>
    <cellStyle name="GroupSubTotalResultCurrency" xfId="104"/>
    <cellStyle name="GroupSubTotalResultDate" xfId="105"/>
    <cellStyle name="GroupSubTotalResultDateTime" xfId="106"/>
    <cellStyle name="GroupSubTotalResultLeftAligned" xfId="107"/>
    <cellStyle name="GroupSubTotalResultPercent" xfId="108"/>
    <cellStyle name="GroupSubTotalResultPercentMaxDecimals2" xfId="109"/>
    <cellStyle name="GroupSubTotalResultPercentMaxDecimals3" xfId="110"/>
    <cellStyle name="GroupSubTotalResultPercentMaxDecimals4" xfId="111"/>
    <cellStyle name="GroupSubTotalResultRowLabel" xfId="112"/>
    <cellStyle name="GroupSubTotalResultText" xfId="113"/>
    <cellStyle name="GroupSubTotalRowLabel" xfId="114"/>
    <cellStyle name="GroupSubTotalText" xfId="115"/>
    <cellStyle name="GroupTotal" xfId="116"/>
    <cellStyle name="GroupTotalBool" xfId="117"/>
    <cellStyle name="GroupTotalComma" xfId="118"/>
    <cellStyle name="GroupTotalCommaMaxDecimals10" xfId="119"/>
    <cellStyle name="GroupTotalCommaMaxDecimals11" xfId="120"/>
    <cellStyle name="GroupTotalCommaMaxDecimals12" xfId="121"/>
    <cellStyle name="GroupTotalCommaMaxDecimals13" xfId="122"/>
    <cellStyle name="GroupTotalCommaMaxDecimals3" xfId="123"/>
    <cellStyle name="GroupTotalCommaMaxDecimals4" xfId="124"/>
    <cellStyle name="GroupTotalCommaMaxDecimals5" xfId="125"/>
    <cellStyle name="GroupTotalCommaMaxDecimals6" xfId="126"/>
    <cellStyle name="GroupTotalCommaMaxDecimals7" xfId="127"/>
    <cellStyle name="GroupTotalCommaMaxDecimals8" xfId="128"/>
    <cellStyle name="GroupTotalCommaMaxDecimals9" xfId="129"/>
    <cellStyle name="GroupTotalCurrency" xfId="130"/>
    <cellStyle name="GroupTotalDate" xfId="131"/>
    <cellStyle name="GroupTotalDateTime" xfId="132"/>
    <cellStyle name="GroupTotalLeftAligned" xfId="133"/>
    <cellStyle name="GroupTotalPercent" xfId="134"/>
    <cellStyle name="GroupTotalPercentMaxDecimals2" xfId="135"/>
    <cellStyle name="GroupTotalPercentMaxDecimals3" xfId="136"/>
    <cellStyle name="GroupTotalPercentMaxDecimals4" xfId="137"/>
    <cellStyle name="GroupTotalResult" xfId="138"/>
    <cellStyle name="GroupTotalResultBool" xfId="139"/>
    <cellStyle name="GroupTotalResultComma" xfId="140"/>
    <cellStyle name="GroupTotalResultCommaMaxDecimals10" xfId="141"/>
    <cellStyle name="GroupTotalResultCommaMaxDecimals11" xfId="142"/>
    <cellStyle name="GroupTotalResultCommaMaxDecimals12" xfId="143"/>
    <cellStyle name="GroupTotalResultCommaMaxDecimals13" xfId="144"/>
    <cellStyle name="GroupTotalResultCommaMaxDecimals3" xfId="145"/>
    <cellStyle name="GroupTotalResultCommaMaxDecimals4" xfId="146"/>
    <cellStyle name="GroupTotalResultCommaMaxDecimals5" xfId="147"/>
    <cellStyle name="GroupTotalResultCommaMaxDecimals6" xfId="148"/>
    <cellStyle name="GroupTotalResultCommaMaxDecimals7" xfId="149"/>
    <cellStyle name="GroupTotalResultCommaMaxDecimals8" xfId="150"/>
    <cellStyle name="GroupTotalResultCommaMaxDecimals9" xfId="151"/>
    <cellStyle name="GroupTotalResultCurrency" xfId="152"/>
    <cellStyle name="GroupTotalResultDate" xfId="153"/>
    <cellStyle name="GroupTotalResultDateTime" xfId="154"/>
    <cellStyle name="GroupTotalResultLeftAligned" xfId="155"/>
    <cellStyle name="GroupTotalResultPercent" xfId="156"/>
    <cellStyle name="GroupTotalResultPercentMaxDecimals2" xfId="157"/>
    <cellStyle name="GroupTotalResultPercentMaxDecimals3" xfId="158"/>
    <cellStyle name="GroupTotalResultPercentMaxDecimals4" xfId="159"/>
    <cellStyle name="GroupTotalResultRowLabel" xfId="160"/>
    <cellStyle name="GroupTotalResultText" xfId="161"/>
    <cellStyle name="GroupTotalRowLabel" xfId="162"/>
    <cellStyle name="GroupTotalText" xfId="163"/>
    <cellStyle name="Hyperlink" xfId="177" builtinId="8"/>
    <cellStyle name="LeftAligned" xfId="164"/>
    <cellStyle name="Normal" xfId="0" builtinId="0"/>
    <cellStyle name="PercentMaxDecimals2" xfId="165"/>
    <cellStyle name="PercentMaxDecimals3" xfId="166"/>
    <cellStyle name="PercentMaxDecimals4" xfId="167"/>
    <cellStyle name="ReportData" xfId="168"/>
    <cellStyle name="ReportHeader_CompanyName" xfId="169"/>
    <cellStyle name="ReportHeader_ReportTitle" xfId="170"/>
    <cellStyle name="RowLabel" xfId="171"/>
    <cellStyle name="SubTotal" xfId="172"/>
    <cellStyle name="SubTotalHeader" xfId="173"/>
    <cellStyle name="Text" xfId="174"/>
    <cellStyle name="Total" xfId="175" builtinId="25" customBuiltin="1"/>
    <cellStyle name="TotalHeader" xfId="1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abSelected="1" zoomScale="75" workbookViewId="0">
      <pane ySplit="3" topLeftCell="A35" activePane="bottomLeft" state="frozen"/>
      <selection pane="bottomLeft" activeCell="F50" sqref="F50"/>
    </sheetView>
  </sheetViews>
  <sheetFormatPr defaultRowHeight="15" x14ac:dyDescent="0.2"/>
  <cols>
    <col min="1" max="5" width="2.85546875" style="9" bestFit="1" customWidth="1"/>
    <col min="6" max="6" width="56.5703125" style="9" customWidth="1"/>
    <col min="7" max="8" width="15.85546875" style="30" customWidth="1"/>
    <col min="9" max="16" width="15.85546875" style="2" customWidth="1"/>
    <col min="17" max="16384" width="9.140625" style="2"/>
  </cols>
  <sheetData>
    <row r="1" spans="1:8" s="1" customFormat="1" ht="15.75" x14ac:dyDescent="0.25">
      <c r="A1" s="17" t="s">
        <v>0</v>
      </c>
      <c r="B1" s="8"/>
      <c r="C1" s="8"/>
      <c r="D1" s="8"/>
      <c r="E1" s="8"/>
      <c r="F1" s="8"/>
      <c r="G1" s="23"/>
      <c r="H1" s="23"/>
    </row>
    <row r="3" spans="1:8" s="3" customFormat="1" ht="15.75" x14ac:dyDescent="0.25">
      <c r="A3" s="10" t="s">
        <v>1</v>
      </c>
      <c r="B3" s="10"/>
      <c r="C3" s="10"/>
      <c r="D3" s="10"/>
      <c r="E3" s="10"/>
      <c r="F3" s="10"/>
      <c r="G3" s="24">
        <v>2007</v>
      </c>
      <c r="H3" s="24">
        <v>2008</v>
      </c>
    </row>
    <row r="4" spans="1:8" s="4" customFormat="1" ht="15.75" x14ac:dyDescent="0.25">
      <c r="A4" s="11"/>
      <c r="B4" s="11" t="s">
        <v>2</v>
      </c>
      <c r="C4" s="11"/>
      <c r="D4" s="11"/>
      <c r="E4" s="11"/>
      <c r="F4" s="11"/>
      <c r="G4" s="25"/>
      <c r="H4" s="25"/>
    </row>
    <row r="5" spans="1:8" s="5" customFormat="1" ht="15.75" x14ac:dyDescent="0.25">
      <c r="A5" s="12"/>
      <c r="B5" s="12"/>
      <c r="C5" s="12"/>
      <c r="D5" s="12" t="s">
        <v>3</v>
      </c>
      <c r="E5" s="12"/>
      <c r="F5" s="12"/>
      <c r="G5" s="25"/>
      <c r="H5" s="25"/>
    </row>
    <row r="6" spans="1:8" s="6" customFormat="1" x14ac:dyDescent="0.2">
      <c r="A6" s="13"/>
      <c r="B6" s="13"/>
      <c r="C6" s="13"/>
      <c r="D6" s="13"/>
      <c r="E6" s="13"/>
      <c r="F6" s="13" t="s">
        <v>4</v>
      </c>
      <c r="G6" s="25">
        <v>70422.05</v>
      </c>
      <c r="H6" s="25">
        <v>94671.26</v>
      </c>
    </row>
    <row r="7" spans="1:8" s="6" customFormat="1" x14ac:dyDescent="0.2">
      <c r="A7" s="13"/>
      <c r="B7" s="13"/>
      <c r="C7" s="13"/>
      <c r="D7" s="13"/>
      <c r="E7" s="13"/>
      <c r="F7" s="13" t="s">
        <v>5</v>
      </c>
      <c r="G7" s="25">
        <v>-448.89</v>
      </c>
      <c r="H7" s="25">
        <v>-676.61</v>
      </c>
    </row>
    <row r="8" spans="1:8" s="6" customFormat="1" ht="17.25" x14ac:dyDescent="0.35">
      <c r="A8" s="13"/>
      <c r="B8" s="13"/>
      <c r="C8" s="13"/>
      <c r="D8" s="13"/>
      <c r="E8" s="13"/>
      <c r="F8" s="13" t="s">
        <v>6</v>
      </c>
      <c r="G8" s="26">
        <v>0</v>
      </c>
      <c r="H8" s="26">
        <v>0</v>
      </c>
    </row>
    <row r="9" spans="1:8" s="5" customFormat="1" ht="17.25" x14ac:dyDescent="0.35">
      <c r="A9" s="13"/>
      <c r="B9" s="13"/>
      <c r="C9" s="13"/>
      <c r="D9" s="14" t="s">
        <v>7</v>
      </c>
      <c r="E9" s="14"/>
      <c r="F9" s="14"/>
      <c r="G9" s="27">
        <f>SUBTOTAL(9, (G5:G8))</f>
        <v>69973.16</v>
      </c>
      <c r="H9" s="27">
        <f>SUBTOTAL(9, (H5:H8))</f>
        <v>93994.65</v>
      </c>
    </row>
    <row r="10" spans="1:8" s="5" customFormat="1" ht="15.75" x14ac:dyDescent="0.25">
      <c r="A10" s="12"/>
      <c r="B10" s="12"/>
      <c r="C10" s="12"/>
      <c r="D10" s="12" t="s">
        <v>8</v>
      </c>
      <c r="E10" s="12"/>
      <c r="F10" s="12"/>
      <c r="G10" s="25"/>
      <c r="H10" s="25"/>
    </row>
    <row r="11" spans="1:8" s="6" customFormat="1" x14ac:dyDescent="0.2">
      <c r="A11" s="13"/>
      <c r="B11" s="13"/>
      <c r="C11" s="13"/>
      <c r="D11" s="13"/>
      <c r="E11" s="13"/>
      <c r="F11" s="13" t="s">
        <v>9</v>
      </c>
      <c r="G11" s="25">
        <v>50658.68</v>
      </c>
      <c r="H11" s="25">
        <v>67468.399999999994</v>
      </c>
    </row>
    <row r="12" spans="1:8" s="6" customFormat="1" ht="17.25" x14ac:dyDescent="0.35">
      <c r="A12" s="13"/>
      <c r="B12" s="13"/>
      <c r="C12" s="13"/>
      <c r="D12" s="13"/>
      <c r="E12" s="13"/>
      <c r="F12" s="13" t="s">
        <v>10</v>
      </c>
      <c r="G12" s="26">
        <v>-158.78</v>
      </c>
      <c r="H12" s="26">
        <v>0</v>
      </c>
    </row>
    <row r="13" spans="1:8" s="5" customFormat="1" ht="17.25" x14ac:dyDescent="0.35">
      <c r="A13" s="13"/>
      <c r="B13" s="13"/>
      <c r="C13" s="13"/>
      <c r="D13" s="14" t="s">
        <v>11</v>
      </c>
      <c r="E13" s="14"/>
      <c r="F13" s="14"/>
      <c r="G13" s="27">
        <f>SUBTOTAL(9, (G10:G12))</f>
        <v>50499.9</v>
      </c>
      <c r="H13" s="27">
        <f>SUBTOTAL(9, (H10:H12))</f>
        <v>67468.399999999994</v>
      </c>
    </row>
    <row r="14" spans="1:8" s="5" customFormat="1" ht="17.25" x14ac:dyDescent="0.35">
      <c r="A14" s="13"/>
      <c r="B14" s="13"/>
      <c r="C14" s="14" t="s">
        <v>12</v>
      </c>
      <c r="D14" s="14"/>
      <c r="E14" s="14"/>
      <c r="F14" s="14"/>
      <c r="G14" s="27">
        <f>Footer_TotalIncome-Footer_TotalCOGS</f>
        <v>19473.260000000002</v>
      </c>
      <c r="H14" s="27">
        <f>Footer_TotalIncome-Footer_TotalCOGS</f>
        <v>26526.25</v>
      </c>
    </row>
    <row r="15" spans="1:8" s="5" customFormat="1" ht="15.75" x14ac:dyDescent="0.25">
      <c r="A15" s="12"/>
      <c r="B15" s="12"/>
      <c r="C15" s="12"/>
      <c r="D15" s="12" t="s">
        <v>13</v>
      </c>
      <c r="E15" s="12"/>
      <c r="F15" s="12"/>
      <c r="G15" s="25"/>
      <c r="H15" s="25"/>
    </row>
    <row r="16" spans="1:8" s="5" customFormat="1" ht="15.75" x14ac:dyDescent="0.25">
      <c r="A16" s="12"/>
      <c r="B16" s="12"/>
      <c r="C16" s="12"/>
      <c r="D16" s="12"/>
      <c r="E16" s="12" t="s">
        <v>14</v>
      </c>
      <c r="F16" s="12"/>
      <c r="G16" s="25"/>
      <c r="H16" s="25"/>
    </row>
    <row r="17" spans="1:8" s="6" customFormat="1" x14ac:dyDescent="0.2">
      <c r="A17" s="13"/>
      <c r="B17" s="13"/>
      <c r="C17" s="13"/>
      <c r="D17" s="13"/>
      <c r="E17" s="13"/>
      <c r="F17" s="13" t="s">
        <v>15</v>
      </c>
      <c r="G17" s="25">
        <v>0</v>
      </c>
      <c r="H17" s="25">
        <v>0</v>
      </c>
    </row>
    <row r="18" spans="1:8" s="6" customFormat="1" x14ac:dyDescent="0.2">
      <c r="A18" s="13"/>
      <c r="B18" s="13"/>
      <c r="C18" s="13"/>
      <c r="D18" s="13"/>
      <c r="E18" s="13"/>
      <c r="F18" s="13" t="s">
        <v>16</v>
      </c>
      <c r="G18" s="25">
        <v>0</v>
      </c>
      <c r="H18" s="25">
        <v>600</v>
      </c>
    </row>
    <row r="19" spans="1:8" s="6" customFormat="1" ht="17.25" x14ac:dyDescent="0.35">
      <c r="A19" s="13"/>
      <c r="B19" s="13"/>
      <c r="C19" s="13"/>
      <c r="D19" s="13"/>
      <c r="E19" s="13"/>
      <c r="F19" s="13" t="s">
        <v>17</v>
      </c>
      <c r="G19" s="28">
        <v>0</v>
      </c>
      <c r="H19" s="28">
        <v>0</v>
      </c>
    </row>
    <row r="20" spans="1:8" s="5" customFormat="1" ht="17.25" x14ac:dyDescent="0.35">
      <c r="A20" s="13"/>
      <c r="B20" s="13"/>
      <c r="C20" s="13"/>
      <c r="D20" s="13"/>
      <c r="E20" s="14" t="s">
        <v>18</v>
      </c>
      <c r="F20" s="14"/>
      <c r="G20" s="27">
        <f>SUBTOTAL(9, (G16:G19))</f>
        <v>0</v>
      </c>
      <c r="H20" s="27">
        <f>SUBTOTAL(9, (H16:H19))</f>
        <v>600</v>
      </c>
    </row>
    <row r="21" spans="1:8" s="6" customFormat="1" x14ac:dyDescent="0.2">
      <c r="A21" s="13"/>
      <c r="B21" s="13"/>
      <c r="C21" s="13"/>
      <c r="D21" s="13"/>
      <c r="E21" s="13"/>
      <c r="F21" s="13" t="s">
        <v>19</v>
      </c>
      <c r="G21" s="25">
        <v>0</v>
      </c>
      <c r="H21" s="25">
        <v>0</v>
      </c>
    </row>
    <row r="22" spans="1:8" s="6" customFormat="1" x14ac:dyDescent="0.2">
      <c r="A22" s="13"/>
      <c r="B22" s="13"/>
      <c r="C22" s="13"/>
      <c r="D22" s="13"/>
      <c r="E22" s="13"/>
      <c r="F22" s="13" t="s">
        <v>20</v>
      </c>
      <c r="G22" s="25">
        <v>0</v>
      </c>
      <c r="H22" s="25">
        <v>0</v>
      </c>
    </row>
    <row r="23" spans="1:8" s="5" customFormat="1" ht="15.75" x14ac:dyDescent="0.25">
      <c r="A23" s="12"/>
      <c r="B23" s="12"/>
      <c r="C23" s="12"/>
      <c r="D23" s="12"/>
      <c r="E23" s="12" t="s">
        <v>21</v>
      </c>
      <c r="F23" s="12"/>
      <c r="G23" s="25"/>
      <c r="H23" s="25"/>
    </row>
    <row r="24" spans="1:8" s="6" customFormat="1" x14ac:dyDescent="0.2">
      <c r="A24" s="13"/>
      <c r="B24" s="13"/>
      <c r="C24" s="13"/>
      <c r="D24" s="13"/>
      <c r="E24" s="13"/>
      <c r="F24" s="13" t="s">
        <v>22</v>
      </c>
      <c r="G24" s="25">
        <v>0</v>
      </c>
      <c r="H24" s="25">
        <v>250</v>
      </c>
    </row>
    <row r="25" spans="1:8" s="6" customFormat="1" ht="17.25" x14ac:dyDescent="0.35">
      <c r="A25" s="13"/>
      <c r="B25" s="13"/>
      <c r="C25" s="13"/>
      <c r="D25" s="13"/>
      <c r="E25" s="13"/>
      <c r="F25" s="13" t="s">
        <v>23</v>
      </c>
      <c r="G25" s="28">
        <v>0</v>
      </c>
      <c r="H25" s="28">
        <v>75</v>
      </c>
    </row>
    <row r="26" spans="1:8" s="5" customFormat="1" ht="17.25" x14ac:dyDescent="0.35">
      <c r="A26" s="13"/>
      <c r="B26" s="13"/>
      <c r="C26" s="13"/>
      <c r="D26" s="13"/>
      <c r="E26" s="14" t="s">
        <v>24</v>
      </c>
      <c r="F26" s="14"/>
      <c r="G26" s="27">
        <f>SUBTOTAL(9, (G23:G25))</f>
        <v>0</v>
      </c>
      <c r="H26" s="27">
        <f>SUBTOTAL(9, (H23:H25))</f>
        <v>325</v>
      </c>
    </row>
    <row r="27" spans="1:8" s="6" customFormat="1" x14ac:dyDescent="0.2">
      <c r="A27" s="13"/>
      <c r="B27" s="13"/>
      <c r="C27" s="13"/>
      <c r="D27" s="13"/>
      <c r="E27" s="13"/>
      <c r="F27" s="13" t="s">
        <v>25</v>
      </c>
      <c r="G27" s="25">
        <v>0</v>
      </c>
      <c r="H27" s="25">
        <v>0</v>
      </c>
    </row>
    <row r="28" spans="1:8" s="6" customFormat="1" x14ac:dyDescent="0.2">
      <c r="A28" s="13"/>
      <c r="B28" s="13"/>
      <c r="C28" s="13"/>
      <c r="D28" s="13"/>
      <c r="E28" s="13"/>
      <c r="F28" s="13" t="s">
        <v>26</v>
      </c>
      <c r="G28" s="25">
        <v>695.43</v>
      </c>
      <c r="H28" s="25">
        <v>0</v>
      </c>
    </row>
    <row r="29" spans="1:8" s="6" customFormat="1" x14ac:dyDescent="0.2">
      <c r="A29" s="13"/>
      <c r="B29" s="13"/>
      <c r="C29" s="13"/>
      <c r="D29" s="13"/>
      <c r="E29" s="13"/>
      <c r="F29" s="13" t="s">
        <v>27</v>
      </c>
      <c r="G29" s="25">
        <v>200</v>
      </c>
      <c r="H29" s="25">
        <v>0</v>
      </c>
    </row>
    <row r="30" spans="1:8" s="6" customFormat="1" x14ac:dyDescent="0.2">
      <c r="A30" s="13"/>
      <c r="B30" s="13"/>
      <c r="C30" s="13"/>
      <c r="D30" s="13"/>
      <c r="E30" s="13"/>
      <c r="F30" s="13" t="s">
        <v>28</v>
      </c>
      <c r="G30" s="25">
        <v>79</v>
      </c>
      <c r="H30" s="25">
        <v>0</v>
      </c>
    </row>
    <row r="31" spans="1:8" s="6" customFormat="1" x14ac:dyDescent="0.2">
      <c r="A31" s="13"/>
      <c r="B31" s="13"/>
      <c r="C31" s="13"/>
      <c r="D31" s="13"/>
      <c r="E31" s="13"/>
      <c r="F31" s="13" t="s">
        <v>29</v>
      </c>
      <c r="G31" s="25">
        <v>430</v>
      </c>
      <c r="H31" s="25">
        <v>0</v>
      </c>
    </row>
    <row r="32" spans="1:8" s="6" customFormat="1" x14ac:dyDescent="0.2">
      <c r="A32" s="13"/>
      <c r="B32" s="13"/>
      <c r="C32" s="13"/>
      <c r="D32" s="13"/>
      <c r="E32" s="13"/>
      <c r="F32" s="13" t="s">
        <v>30</v>
      </c>
      <c r="G32" s="25">
        <v>0</v>
      </c>
      <c r="H32" s="25">
        <v>0</v>
      </c>
    </row>
    <row r="33" spans="1:8" s="5" customFormat="1" ht="15.75" x14ac:dyDescent="0.25">
      <c r="A33" s="12"/>
      <c r="B33" s="12"/>
      <c r="C33" s="12"/>
      <c r="D33" s="12"/>
      <c r="E33" s="12" t="s">
        <v>31</v>
      </c>
      <c r="F33" s="12"/>
      <c r="G33" s="25"/>
      <c r="H33" s="25"/>
    </row>
    <row r="34" spans="1:8" s="6" customFormat="1" ht="17.25" x14ac:dyDescent="0.35">
      <c r="A34" s="13"/>
      <c r="B34" s="13"/>
      <c r="C34" s="13"/>
      <c r="D34" s="13"/>
      <c r="E34" s="13"/>
      <c r="F34" s="13" t="s">
        <v>32</v>
      </c>
      <c r="G34" s="28">
        <v>0</v>
      </c>
      <c r="H34" s="28">
        <v>0</v>
      </c>
    </row>
    <row r="35" spans="1:8" s="5" customFormat="1" ht="17.25" x14ac:dyDescent="0.35">
      <c r="A35" s="13"/>
      <c r="B35" s="13"/>
      <c r="C35" s="13"/>
      <c r="D35" s="13"/>
      <c r="E35" s="14" t="s">
        <v>33</v>
      </c>
      <c r="F35" s="14"/>
      <c r="G35" s="28">
        <f>SUBTOTAL(9, (G33:G34))</f>
        <v>0</v>
      </c>
      <c r="H35" s="28">
        <f>SUBTOTAL(9, (H33:H34))</f>
        <v>0</v>
      </c>
    </row>
    <row r="36" spans="1:8" s="5" customFormat="1" ht="15.75" x14ac:dyDescent="0.25">
      <c r="A36" s="12"/>
      <c r="B36" s="12"/>
      <c r="C36" s="12"/>
      <c r="D36" s="12"/>
      <c r="E36" s="12" t="s">
        <v>34</v>
      </c>
      <c r="F36" s="12"/>
      <c r="G36" s="25"/>
      <c r="H36" s="25"/>
    </row>
    <row r="37" spans="1:8" s="6" customFormat="1" x14ac:dyDescent="0.2">
      <c r="A37" s="13"/>
      <c r="B37" s="13"/>
      <c r="C37" s="13"/>
      <c r="D37" s="13"/>
      <c r="E37" s="13"/>
      <c r="F37" s="13" t="s">
        <v>35</v>
      </c>
      <c r="G37" s="25">
        <v>118.57</v>
      </c>
      <c r="H37" s="25">
        <v>49.05</v>
      </c>
    </row>
    <row r="38" spans="1:8" s="6" customFormat="1" ht="17.25" x14ac:dyDescent="0.35">
      <c r="A38" s="13"/>
      <c r="B38" s="13"/>
      <c r="C38" s="13"/>
      <c r="D38" s="13"/>
      <c r="E38" s="13"/>
      <c r="F38" s="13" t="s">
        <v>36</v>
      </c>
      <c r="G38" s="28">
        <v>86</v>
      </c>
      <c r="H38" s="28">
        <v>0</v>
      </c>
    </row>
    <row r="39" spans="1:8" s="5" customFormat="1" ht="17.25" x14ac:dyDescent="0.35">
      <c r="A39" s="13"/>
      <c r="B39" s="13"/>
      <c r="C39" s="13"/>
      <c r="D39" s="13"/>
      <c r="E39" s="14" t="s">
        <v>37</v>
      </c>
      <c r="F39" s="14"/>
      <c r="G39" s="27">
        <f>SUBTOTAL(9, (G36:G38))</f>
        <v>204.57</v>
      </c>
      <c r="H39" s="27">
        <f>SUBTOTAL(9, (H36:H38))</f>
        <v>49.05</v>
      </c>
    </row>
    <row r="40" spans="1:8" s="5" customFormat="1" ht="15.75" x14ac:dyDescent="0.25">
      <c r="A40" s="12"/>
      <c r="B40" s="12"/>
      <c r="C40" s="12"/>
      <c r="D40" s="12"/>
      <c r="E40" s="12" t="s">
        <v>38</v>
      </c>
      <c r="F40" s="12"/>
      <c r="G40" s="25"/>
      <c r="H40" s="25"/>
    </row>
    <row r="41" spans="1:8" s="6" customFormat="1" ht="17.25" x14ac:dyDescent="0.35">
      <c r="A41" s="13"/>
      <c r="B41" s="13"/>
      <c r="C41" s="13"/>
      <c r="D41" s="13"/>
      <c r="E41" s="13"/>
      <c r="F41" s="13" t="s">
        <v>39</v>
      </c>
      <c r="G41" s="28">
        <v>0</v>
      </c>
      <c r="H41" s="28">
        <v>500</v>
      </c>
    </row>
    <row r="42" spans="1:8" s="5" customFormat="1" ht="17.25" x14ac:dyDescent="0.35">
      <c r="A42" s="13"/>
      <c r="B42" s="13"/>
      <c r="C42" s="13"/>
      <c r="D42" s="13"/>
      <c r="E42" s="14" t="s">
        <v>40</v>
      </c>
      <c r="F42" s="14"/>
      <c r="G42" s="28">
        <f>SUBTOTAL(9, (G40:G41))</f>
        <v>0</v>
      </c>
      <c r="H42" s="28">
        <f>SUBTOTAL(9, (H40:H41))</f>
        <v>500</v>
      </c>
    </row>
    <row r="43" spans="1:8" s="6" customFormat="1" ht="17.25" x14ac:dyDescent="0.35">
      <c r="A43" s="13"/>
      <c r="B43" s="13"/>
      <c r="C43" s="13"/>
      <c r="D43" s="13"/>
      <c r="E43" s="13"/>
      <c r="F43" s="13" t="s">
        <v>41</v>
      </c>
      <c r="G43" s="28">
        <v>0</v>
      </c>
      <c r="H43" s="28">
        <v>0</v>
      </c>
    </row>
    <row r="44" spans="1:8" s="5" customFormat="1" ht="17.25" x14ac:dyDescent="0.35">
      <c r="A44" s="13"/>
      <c r="B44" s="13"/>
      <c r="C44" s="13"/>
      <c r="D44" s="14" t="s">
        <v>42</v>
      </c>
      <c r="E44" s="14"/>
      <c r="F44" s="14"/>
      <c r="G44" s="27">
        <f>SUBTOTAL(9, (G15:G43))</f>
        <v>1608.9999999999998</v>
      </c>
      <c r="H44" s="27">
        <f>SUBTOTAL(9, (H15:H43))</f>
        <v>1474.05</v>
      </c>
    </row>
    <row r="45" spans="1:8" s="4" customFormat="1" ht="17.25" x14ac:dyDescent="0.35">
      <c r="A45" s="13"/>
      <c r="B45" s="15" t="s">
        <v>43</v>
      </c>
      <c r="C45" s="15"/>
      <c r="D45" s="15"/>
      <c r="E45" s="15"/>
      <c r="F45" s="15"/>
      <c r="G45" s="27">
        <f>Footer_GrossProfit-Footer_TotalExpense</f>
        <v>17864.260000000002</v>
      </c>
      <c r="H45" s="27">
        <f>Footer_GrossProfit-Footer_TotalExpense</f>
        <v>25052.2</v>
      </c>
    </row>
    <row r="46" spans="1:8" s="4" customFormat="1" ht="15.75" x14ac:dyDescent="0.25">
      <c r="A46" s="11"/>
      <c r="B46" s="11" t="s">
        <v>44</v>
      </c>
      <c r="C46" s="11"/>
      <c r="D46" s="11"/>
      <c r="E46" s="11"/>
      <c r="F46" s="11"/>
      <c r="G46" s="25"/>
      <c r="H46" s="25"/>
    </row>
    <row r="47" spans="1:8" s="5" customFormat="1" ht="15.75" x14ac:dyDescent="0.25">
      <c r="A47" s="12"/>
      <c r="B47" s="12"/>
      <c r="C47" s="12"/>
      <c r="D47" s="12" t="s">
        <v>45</v>
      </c>
      <c r="E47" s="12"/>
      <c r="F47" s="12"/>
      <c r="G47" s="25"/>
      <c r="H47" s="25"/>
    </row>
    <row r="48" spans="1:8" s="6" customFormat="1" x14ac:dyDescent="0.2">
      <c r="A48" s="13"/>
      <c r="B48" s="13"/>
      <c r="C48" s="13"/>
      <c r="D48" s="13"/>
      <c r="E48" s="13"/>
      <c r="F48" s="13" t="s">
        <v>46</v>
      </c>
      <c r="G48" s="25">
        <v>0</v>
      </c>
      <c r="H48" s="25">
        <v>0</v>
      </c>
    </row>
    <row r="49" spans="1:8" s="6" customFormat="1" x14ac:dyDescent="0.2">
      <c r="A49" s="13"/>
      <c r="B49" s="13"/>
      <c r="C49" s="13"/>
      <c r="D49" s="13"/>
      <c r="E49" s="13"/>
      <c r="F49" s="13" t="s">
        <v>47</v>
      </c>
      <c r="G49" s="25">
        <v>0</v>
      </c>
      <c r="H49" s="25">
        <v>0</v>
      </c>
    </row>
    <row r="50" spans="1:8" s="6" customFormat="1" ht="17.25" x14ac:dyDescent="0.35">
      <c r="A50" s="13"/>
      <c r="B50" s="13"/>
      <c r="C50" s="13"/>
      <c r="D50" s="13"/>
      <c r="E50" s="13"/>
      <c r="F50" s="13" t="s">
        <v>48</v>
      </c>
      <c r="G50" s="28">
        <v>0</v>
      </c>
      <c r="H50" s="28">
        <v>528.42999999999995</v>
      </c>
    </row>
    <row r="51" spans="1:8" s="5" customFormat="1" ht="17.25" x14ac:dyDescent="0.35">
      <c r="A51" s="13"/>
      <c r="B51" s="13"/>
      <c r="C51" s="13"/>
      <c r="D51" s="14" t="s">
        <v>49</v>
      </c>
      <c r="E51" s="14"/>
      <c r="F51" s="14"/>
      <c r="G51" s="27">
        <f>SUBTOTAL(9, (G47:G50))</f>
        <v>0</v>
      </c>
      <c r="H51" s="27">
        <f>SUBTOTAL(9, (H47:H50))</f>
        <v>528.42999999999995</v>
      </c>
    </row>
    <row r="52" spans="1:8" s="5" customFormat="1" ht="17.25" x14ac:dyDescent="0.35">
      <c r="A52" s="12"/>
      <c r="B52" s="12"/>
      <c r="C52" s="12"/>
      <c r="D52" s="12" t="s">
        <v>50</v>
      </c>
      <c r="E52" s="12"/>
      <c r="F52" s="12"/>
      <c r="G52" s="28"/>
      <c r="H52" s="28"/>
    </row>
    <row r="53" spans="1:8" s="6" customFormat="1" ht="17.25" x14ac:dyDescent="0.35">
      <c r="A53" s="13"/>
      <c r="B53" s="13"/>
      <c r="C53" s="13"/>
      <c r="D53" s="13"/>
      <c r="E53" s="13"/>
      <c r="F53" s="13" t="s">
        <v>51</v>
      </c>
      <c r="G53" s="28">
        <v>0</v>
      </c>
      <c r="H53" s="28">
        <v>0</v>
      </c>
    </row>
    <row r="54" spans="1:8" s="5" customFormat="1" ht="17.25" x14ac:dyDescent="0.35">
      <c r="A54" s="13"/>
      <c r="B54" s="13"/>
      <c r="C54" s="13"/>
      <c r="D54" s="14" t="s">
        <v>52</v>
      </c>
      <c r="E54" s="14"/>
      <c r="F54" s="14"/>
      <c r="G54" s="28">
        <f>SUBTOTAL(9, (G52:G53))</f>
        <v>0</v>
      </c>
      <c r="H54" s="28">
        <f>SUBTOTAL(9, (H52:H53))</f>
        <v>0</v>
      </c>
    </row>
    <row r="55" spans="1:8" s="4" customFormat="1" ht="17.25" x14ac:dyDescent="0.35">
      <c r="A55" s="13"/>
      <c r="B55" s="15" t="s">
        <v>53</v>
      </c>
      <c r="C55" s="15"/>
      <c r="D55" s="15"/>
      <c r="E55" s="15"/>
      <c r="F55" s="15"/>
      <c r="G55" s="27">
        <f>Footer_TotalOtherIncome-Footer_TotalOtherExpense</f>
        <v>0</v>
      </c>
      <c r="H55" s="27">
        <f>Footer_TotalOtherIncome-Footer_TotalOtherExpense</f>
        <v>528.42999999999995</v>
      </c>
    </row>
    <row r="56" spans="1:8" s="7" customFormat="1" ht="17.25" x14ac:dyDescent="0.35">
      <c r="A56" s="16" t="s">
        <v>54</v>
      </c>
      <c r="B56" s="16"/>
      <c r="C56" s="16"/>
      <c r="D56" s="16"/>
      <c r="E56" s="16"/>
      <c r="F56" s="16"/>
      <c r="G56" s="29">
        <f>Footer_NetOrdinaryIncome+Footer_NetOtherIncome</f>
        <v>17864.260000000002</v>
      </c>
      <c r="H56" s="29">
        <f>Footer_NetOrdinaryIncome+Footer_NetOtherIncome</f>
        <v>25580.63</v>
      </c>
    </row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7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7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7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2:H21"/>
  <sheetViews>
    <sheetView topLeftCell="C1" workbookViewId="0">
      <selection activeCell="F8" sqref="F8"/>
    </sheetView>
  </sheetViews>
  <sheetFormatPr defaultRowHeight="12.75" x14ac:dyDescent="0.2"/>
  <cols>
    <col min="4" max="5" width="29.7109375" customWidth="1"/>
    <col min="6" max="6" width="44.85546875" customWidth="1"/>
    <col min="7" max="8" width="18.7109375" customWidth="1"/>
  </cols>
  <sheetData>
    <row r="12" spans="4:8" x14ac:dyDescent="0.2">
      <c r="D12" s="21"/>
      <c r="E12" s="21"/>
      <c r="F12" s="21"/>
      <c r="G12" s="22"/>
      <c r="H12" s="21"/>
    </row>
    <row r="14" spans="4:8" x14ac:dyDescent="0.2">
      <c r="D14" s="18"/>
      <c r="E14" s="18"/>
      <c r="F14" s="19"/>
      <c r="G14" s="20"/>
      <c r="H14" s="20"/>
    </row>
    <row r="15" spans="4:8" x14ac:dyDescent="0.2">
      <c r="D15" s="18"/>
      <c r="E15" s="18"/>
      <c r="F15" s="19"/>
      <c r="G15" s="20"/>
      <c r="H15" s="20"/>
    </row>
    <row r="16" spans="4:8" x14ac:dyDescent="0.2">
      <c r="D16" s="18"/>
      <c r="E16" s="18"/>
      <c r="F16" s="19"/>
      <c r="G16" s="20"/>
      <c r="H16" s="20"/>
    </row>
    <row r="17" spans="4:8" x14ac:dyDescent="0.2">
      <c r="D17" s="18"/>
      <c r="E17" s="18"/>
      <c r="F17" s="19"/>
      <c r="G17" s="20"/>
      <c r="H17" s="20"/>
    </row>
    <row r="18" spans="4:8" x14ac:dyDescent="0.2">
      <c r="D18" s="18"/>
      <c r="E18" s="18"/>
      <c r="F18" s="19"/>
      <c r="G18" s="20"/>
      <c r="H18" s="20"/>
    </row>
    <row r="19" spans="4:8" x14ac:dyDescent="0.2">
      <c r="D19" s="18"/>
      <c r="E19" s="18"/>
      <c r="F19" s="19"/>
      <c r="G19" s="20"/>
      <c r="H19" s="20"/>
    </row>
    <row r="20" spans="4:8" x14ac:dyDescent="0.2">
      <c r="D20" s="18"/>
      <c r="E20" s="18"/>
      <c r="F20" s="19"/>
      <c r="G20" s="20"/>
      <c r="H20" s="20"/>
    </row>
    <row r="21" spans="4:8" x14ac:dyDescent="0.2">
      <c r="D21" s="18"/>
      <c r="E21" s="18"/>
      <c r="F21" s="19"/>
      <c r="G21" s="20"/>
      <c r="H21" s="20"/>
    </row>
  </sheetData>
  <phoneticPr fontId="17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7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7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28</vt:i4>
      </vt:variant>
    </vt:vector>
  </HeadingPairs>
  <TitlesOfParts>
    <vt:vector size="37" baseType="lpstr">
      <vt:lpstr>Profit and Loss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'Profit and Loss'!Col_Amount2120062282006</vt:lpstr>
      <vt:lpstr>'Profit and Loss'!Col_PreviousYear1120051312005</vt:lpstr>
      <vt:lpstr>'Profit and Loss'!Footer_GrossProfit</vt:lpstr>
      <vt:lpstr>'Profit and Loss'!Footer_NetIncome</vt:lpstr>
      <vt:lpstr>'Profit and Loss'!Footer_NetOrdinaryIncome</vt:lpstr>
      <vt:lpstr>'Profit and Loss'!Footer_NetOtherIncome</vt:lpstr>
      <vt:lpstr>'Profit and Loss'!Footer_Total5100EmployeeWages</vt:lpstr>
      <vt:lpstr>'Profit and Loss'!Footer_Total6100Depreciation</vt:lpstr>
      <vt:lpstr>'Profit and Loss'!Footer_Total6770TravelExpenses</vt:lpstr>
      <vt:lpstr>'Profit and Loss'!Footer_Total6800Utilities</vt:lpstr>
      <vt:lpstr>'Profit and Loss'!Footer_Total6910RentalExpenses</vt:lpstr>
      <vt:lpstr>'Profit and Loss'!Footer_TotalCOGS</vt:lpstr>
      <vt:lpstr>'Profit and Loss'!Footer_TotalExpense</vt:lpstr>
      <vt:lpstr>'Profit and Loss'!Footer_TotalIncome</vt:lpstr>
      <vt:lpstr>'Profit and Loss'!Footer_TotalOtherExpense</vt:lpstr>
      <vt:lpstr>'Profit and Loss'!Footer_TotalOtherIncome</vt:lpstr>
      <vt:lpstr>'Profit and Loss'!Header__5100EmployeeWages</vt:lpstr>
      <vt:lpstr>'Profit and Loss'!Header__6100Depreciation</vt:lpstr>
      <vt:lpstr>'Profit and Loss'!Header__6770TravelExpenses</vt:lpstr>
      <vt:lpstr>'Profit and Loss'!Header__6800Utilities</vt:lpstr>
      <vt:lpstr>'Profit and Loss'!Header__6910RentalExpenses</vt:lpstr>
      <vt:lpstr>'Profit and Loss'!Header_CostofGoodsSold</vt:lpstr>
      <vt:lpstr>'Profit and Loss'!Header_Expense</vt:lpstr>
      <vt:lpstr>'Profit and Loss'!Header_Income</vt:lpstr>
      <vt:lpstr>'Profit and Loss'!Header_OrdinaryIncomeExpense</vt:lpstr>
      <vt:lpstr>'Profit and Loss'!Header_OtherExpense</vt:lpstr>
      <vt:lpstr>'Profit and Loss'!Header_OtherIncome</vt:lpstr>
      <vt:lpstr>'Profit and Loss'!Header_OtherIncomeExpense</vt:lpstr>
    </vt:vector>
  </TitlesOfParts>
  <Company>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Carlton Collins</dc:creator>
  <cp:lastModifiedBy>Carlton</cp:lastModifiedBy>
  <dcterms:created xsi:type="dcterms:W3CDTF">2006-06-07T00:02:04Z</dcterms:created>
  <dcterms:modified xsi:type="dcterms:W3CDTF">2011-02-14T18:17:33Z</dcterms:modified>
</cp:coreProperties>
</file>