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ton\Documents\2013\Surgent\"/>
    </mc:Choice>
  </mc:AlternateContent>
  <bookViews>
    <workbookView xWindow="120" yWindow="135" windowWidth="15255" windowHeight="7650" activeTab="1"/>
  </bookViews>
  <sheets>
    <sheet name="Admin Page" sheetId="4" r:id="rId1"/>
    <sheet name="Revenu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9" i="2" l="1"/>
  <c r="G39" i="2" s="1"/>
  <c r="E39" i="2"/>
  <c r="B39" i="2"/>
  <c r="B58" i="2" s="1"/>
  <c r="A39" i="2"/>
  <c r="A58" i="2" s="1"/>
  <c r="E38" i="2"/>
  <c r="B38" i="2"/>
  <c r="B57" i="2" s="1"/>
  <c r="A38" i="2"/>
  <c r="A57" i="2" s="1"/>
  <c r="E37" i="2"/>
  <c r="F37" i="2" s="1"/>
  <c r="B37" i="2"/>
  <c r="B56" i="2" s="1"/>
  <c r="A37" i="2"/>
  <c r="A56" i="2" s="1"/>
  <c r="E36" i="2"/>
  <c r="B36" i="2"/>
  <c r="B55" i="2" s="1"/>
  <c r="A36" i="2"/>
  <c r="A55" i="2" s="1"/>
  <c r="F35" i="2"/>
  <c r="E35" i="2"/>
  <c r="B35" i="2"/>
  <c r="B54" i="2" s="1"/>
  <c r="A35" i="2"/>
  <c r="A54" i="2" s="1"/>
  <c r="E34" i="2"/>
  <c r="B34" i="2"/>
  <c r="B53" i="2" s="1"/>
  <c r="A34" i="2"/>
  <c r="A53" i="2" s="1"/>
  <c r="F33" i="2"/>
  <c r="E33" i="2"/>
  <c r="B33" i="2"/>
  <c r="B52" i="2" s="1"/>
  <c r="A33" i="2"/>
  <c r="A52" i="2" s="1"/>
  <c r="E32" i="2"/>
  <c r="B32" i="2"/>
  <c r="B51" i="2" s="1"/>
  <c r="A32" i="2"/>
  <c r="A51" i="2" s="1"/>
  <c r="E31" i="2"/>
  <c r="B31" i="2"/>
  <c r="B50" i="2" s="1"/>
  <c r="A31" i="2"/>
  <c r="A50" i="2" s="1"/>
  <c r="E30" i="2"/>
  <c r="B30" i="2"/>
  <c r="B49" i="2" s="1"/>
  <c r="A30" i="2"/>
  <c r="A49" i="2" s="1"/>
  <c r="E29" i="2"/>
  <c r="F29" i="2" s="1"/>
  <c r="F48" i="2" s="1"/>
  <c r="B29" i="2"/>
  <c r="B48" i="2" s="1"/>
  <c r="A29" i="2"/>
  <c r="A48" i="2" s="1"/>
  <c r="E28" i="2"/>
  <c r="F28" i="2" s="1"/>
  <c r="G28" i="2" s="1"/>
  <c r="G47" i="2" s="1"/>
  <c r="B28" i="2"/>
  <c r="B47" i="2" s="1"/>
  <c r="A28" i="2"/>
  <c r="A47" i="2" s="1"/>
  <c r="E27" i="2"/>
  <c r="B27" i="2"/>
  <c r="B46" i="2" s="1"/>
  <c r="A27" i="2"/>
  <c r="A46" i="2" s="1"/>
  <c r="E26" i="2"/>
  <c r="B26" i="2"/>
  <c r="B45" i="2" s="1"/>
  <c r="A26" i="2"/>
  <c r="A45" i="2" s="1"/>
  <c r="F25" i="2"/>
  <c r="E25" i="2"/>
  <c r="B25" i="2"/>
  <c r="B44" i="2" s="1"/>
  <c r="A25" i="2"/>
  <c r="A44" i="2" s="1"/>
  <c r="G24" i="2"/>
  <c r="F24" i="2"/>
  <c r="E24" i="2"/>
  <c r="B24" i="2"/>
  <c r="B43" i="2" s="1"/>
  <c r="A24" i="2"/>
  <c r="A43" i="2" s="1"/>
  <c r="O20" i="2"/>
  <c r="N20" i="2"/>
  <c r="M20" i="2"/>
  <c r="L20" i="2"/>
  <c r="K20" i="2"/>
  <c r="J20" i="2"/>
  <c r="I20" i="2"/>
  <c r="H20" i="2"/>
  <c r="G20" i="2"/>
  <c r="F20" i="2"/>
  <c r="E20" i="2"/>
  <c r="D20" i="2"/>
  <c r="D58" i="2" s="1"/>
  <c r="O19" i="2"/>
  <c r="N19" i="2"/>
  <c r="M19" i="2"/>
  <c r="L19" i="2"/>
  <c r="K19" i="2"/>
  <c r="J19" i="2"/>
  <c r="I19" i="2"/>
  <c r="H19" i="2"/>
  <c r="G19" i="2"/>
  <c r="F19" i="2"/>
  <c r="E19" i="2"/>
  <c r="D19" i="2"/>
  <c r="D57" i="2" s="1"/>
  <c r="O18" i="2"/>
  <c r="N18" i="2"/>
  <c r="M18" i="2"/>
  <c r="L18" i="2"/>
  <c r="K18" i="2"/>
  <c r="J18" i="2"/>
  <c r="I18" i="2"/>
  <c r="H18" i="2"/>
  <c r="G18" i="2"/>
  <c r="F18" i="2"/>
  <c r="E18" i="2"/>
  <c r="D18" i="2"/>
  <c r="D56" i="2" s="1"/>
  <c r="O17" i="2"/>
  <c r="N17" i="2"/>
  <c r="M17" i="2"/>
  <c r="L17" i="2"/>
  <c r="K17" i="2"/>
  <c r="J17" i="2"/>
  <c r="I17" i="2"/>
  <c r="H17" i="2"/>
  <c r="G17" i="2"/>
  <c r="F17" i="2"/>
  <c r="E17" i="2"/>
  <c r="D17" i="2"/>
  <c r="D55" i="2" s="1"/>
  <c r="O16" i="2"/>
  <c r="N16" i="2"/>
  <c r="M16" i="2"/>
  <c r="L16" i="2"/>
  <c r="K16" i="2"/>
  <c r="J16" i="2"/>
  <c r="I16" i="2"/>
  <c r="H16" i="2"/>
  <c r="G16" i="2"/>
  <c r="F16" i="2"/>
  <c r="E16" i="2"/>
  <c r="D16" i="2"/>
  <c r="D54" i="2" s="1"/>
  <c r="O15" i="2"/>
  <c r="N15" i="2"/>
  <c r="M15" i="2"/>
  <c r="L15" i="2"/>
  <c r="K15" i="2"/>
  <c r="J15" i="2"/>
  <c r="I15" i="2"/>
  <c r="H15" i="2"/>
  <c r="G15" i="2"/>
  <c r="F15" i="2"/>
  <c r="E15" i="2"/>
  <c r="D15" i="2"/>
  <c r="D53" i="2" s="1"/>
  <c r="O14" i="2"/>
  <c r="N14" i="2"/>
  <c r="M14" i="2"/>
  <c r="L14" i="2"/>
  <c r="K14" i="2"/>
  <c r="J14" i="2"/>
  <c r="I14" i="2"/>
  <c r="H14" i="2"/>
  <c r="G14" i="2"/>
  <c r="F14" i="2"/>
  <c r="E14" i="2"/>
  <c r="D14" i="2"/>
  <c r="D52" i="2" s="1"/>
  <c r="O13" i="2"/>
  <c r="N13" i="2"/>
  <c r="M13" i="2"/>
  <c r="L13" i="2"/>
  <c r="K13" i="2"/>
  <c r="J13" i="2"/>
  <c r="I13" i="2"/>
  <c r="H13" i="2"/>
  <c r="G13" i="2"/>
  <c r="F13" i="2"/>
  <c r="E13" i="2"/>
  <c r="D13" i="2"/>
  <c r="D51" i="2" s="1"/>
  <c r="O12" i="2"/>
  <c r="N12" i="2"/>
  <c r="M12" i="2"/>
  <c r="L12" i="2"/>
  <c r="K12" i="2"/>
  <c r="J12" i="2"/>
  <c r="I12" i="2"/>
  <c r="H12" i="2"/>
  <c r="G12" i="2"/>
  <c r="F12" i="2"/>
  <c r="E12" i="2"/>
  <c r="D12" i="2"/>
  <c r="D50" i="2" s="1"/>
  <c r="O11" i="2"/>
  <c r="N11" i="2"/>
  <c r="M11" i="2"/>
  <c r="L11" i="2"/>
  <c r="K11" i="2"/>
  <c r="J11" i="2"/>
  <c r="I11" i="2"/>
  <c r="H11" i="2"/>
  <c r="G11" i="2"/>
  <c r="F11" i="2"/>
  <c r="E11" i="2"/>
  <c r="D11" i="2"/>
  <c r="D49" i="2" s="1"/>
  <c r="O10" i="2"/>
  <c r="N10" i="2"/>
  <c r="M10" i="2"/>
  <c r="L10" i="2"/>
  <c r="K10" i="2"/>
  <c r="J10" i="2"/>
  <c r="I10" i="2"/>
  <c r="H10" i="2"/>
  <c r="G10" i="2"/>
  <c r="F10" i="2"/>
  <c r="E10" i="2"/>
  <c r="D10" i="2"/>
  <c r="D48" i="2" s="1"/>
  <c r="O9" i="2"/>
  <c r="N9" i="2"/>
  <c r="M9" i="2"/>
  <c r="L9" i="2"/>
  <c r="K9" i="2"/>
  <c r="J9" i="2"/>
  <c r="I9" i="2"/>
  <c r="H9" i="2"/>
  <c r="G9" i="2"/>
  <c r="F9" i="2"/>
  <c r="E9" i="2"/>
  <c r="D9" i="2"/>
  <c r="D47" i="2" s="1"/>
  <c r="O8" i="2"/>
  <c r="N8" i="2"/>
  <c r="M8" i="2"/>
  <c r="L8" i="2"/>
  <c r="K8" i="2"/>
  <c r="J8" i="2"/>
  <c r="I8" i="2"/>
  <c r="H8" i="2"/>
  <c r="G8" i="2"/>
  <c r="F8" i="2"/>
  <c r="E8" i="2"/>
  <c r="D8" i="2"/>
  <c r="D46" i="2" s="1"/>
  <c r="O7" i="2"/>
  <c r="N7" i="2"/>
  <c r="M7" i="2"/>
  <c r="L7" i="2"/>
  <c r="K7" i="2"/>
  <c r="J7" i="2"/>
  <c r="I7" i="2"/>
  <c r="H7" i="2"/>
  <c r="G7" i="2"/>
  <c r="F7" i="2"/>
  <c r="E7" i="2"/>
  <c r="D7" i="2"/>
  <c r="D45" i="2" s="1"/>
  <c r="O6" i="2"/>
  <c r="N6" i="2"/>
  <c r="M6" i="2"/>
  <c r="L6" i="2"/>
  <c r="K6" i="2"/>
  <c r="J6" i="2"/>
  <c r="I6" i="2"/>
  <c r="H6" i="2"/>
  <c r="G6" i="2"/>
  <c r="F6" i="2"/>
  <c r="E6" i="2"/>
  <c r="D6" i="2"/>
  <c r="D44" i="2" s="1"/>
  <c r="O5" i="2"/>
  <c r="N5" i="2"/>
  <c r="M5" i="2"/>
  <c r="L5" i="2"/>
  <c r="K5" i="2"/>
  <c r="J5" i="2"/>
  <c r="I5" i="2"/>
  <c r="H5" i="2"/>
  <c r="G5" i="2"/>
  <c r="F5" i="2"/>
  <c r="E5" i="2"/>
  <c r="D5" i="2"/>
  <c r="D43" i="2" s="1"/>
  <c r="P2" i="2"/>
  <c r="E49" i="2" l="1"/>
  <c r="E45" i="2"/>
  <c r="G43" i="2"/>
  <c r="F44" i="2"/>
  <c r="E51" i="2"/>
  <c r="P5" i="2"/>
  <c r="P13" i="2"/>
  <c r="P8" i="2"/>
  <c r="P12" i="2"/>
  <c r="P16" i="2"/>
  <c r="P20" i="2"/>
  <c r="F43" i="2"/>
  <c r="E44" i="2"/>
  <c r="F47" i="2"/>
  <c r="E48" i="2"/>
  <c r="E52" i="2"/>
  <c r="E54" i="2"/>
  <c r="D59" i="2"/>
  <c r="F52" i="2"/>
  <c r="G33" i="2"/>
  <c r="G35" i="2"/>
  <c r="F54" i="2"/>
  <c r="P9" i="2"/>
  <c r="P6" i="2"/>
  <c r="P10" i="2"/>
  <c r="P14" i="2"/>
  <c r="P18" i="2"/>
  <c r="H24" i="2"/>
  <c r="G25" i="2"/>
  <c r="F26" i="2"/>
  <c r="E46" i="2"/>
  <c r="H28" i="2"/>
  <c r="G29" i="2"/>
  <c r="F30" i="2"/>
  <c r="E50" i="2"/>
  <c r="F32" i="2"/>
  <c r="E53" i="2"/>
  <c r="F34" i="2"/>
  <c r="E55" i="2"/>
  <c r="F36" i="2"/>
  <c r="E58" i="2"/>
  <c r="P17" i="2"/>
  <c r="P7" i="2"/>
  <c r="P11" i="2"/>
  <c r="P15" i="2"/>
  <c r="P19" i="2"/>
  <c r="E43" i="2"/>
  <c r="E59" i="2" s="1"/>
  <c r="F27" i="2"/>
  <c r="E47" i="2"/>
  <c r="F31" i="2"/>
  <c r="F56" i="2"/>
  <c r="G37" i="2"/>
  <c r="E57" i="2"/>
  <c r="H39" i="2"/>
  <c r="G58" i="2"/>
  <c r="F38" i="2"/>
  <c r="F58" i="2"/>
  <c r="E56" i="2"/>
  <c r="F57" i="2" l="1"/>
  <c r="G38" i="2"/>
  <c r="G56" i="2"/>
  <c r="H37" i="2"/>
  <c r="F46" i="2"/>
  <c r="F59" i="2" s="1"/>
  <c r="G27" i="2"/>
  <c r="F55" i="2"/>
  <c r="G36" i="2"/>
  <c r="F51" i="2"/>
  <c r="G32" i="2"/>
  <c r="H47" i="2"/>
  <c r="I28" i="2"/>
  <c r="H43" i="2"/>
  <c r="I24" i="2"/>
  <c r="F50" i="2"/>
  <c r="G31" i="2"/>
  <c r="F53" i="2"/>
  <c r="G34" i="2"/>
  <c r="F49" i="2"/>
  <c r="G30" i="2"/>
  <c r="F45" i="2"/>
  <c r="G26" i="2"/>
  <c r="G52" i="2"/>
  <c r="H33" i="2"/>
  <c r="H35" i="2"/>
  <c r="G54" i="2"/>
  <c r="H58" i="2"/>
  <c r="I39" i="2"/>
  <c r="G48" i="2"/>
  <c r="H29" i="2"/>
  <c r="G44" i="2"/>
  <c r="H25" i="2"/>
  <c r="H52" i="2" l="1"/>
  <c r="I33" i="2"/>
  <c r="G45" i="2"/>
  <c r="H26" i="2"/>
  <c r="H54" i="2"/>
  <c r="I35" i="2"/>
  <c r="I43" i="2"/>
  <c r="J24" i="2"/>
  <c r="G51" i="2"/>
  <c r="H32" i="2"/>
  <c r="G46" i="2"/>
  <c r="H27" i="2"/>
  <c r="G57" i="2"/>
  <c r="H38" i="2"/>
  <c r="I58" i="2"/>
  <c r="J39" i="2"/>
  <c r="I47" i="2"/>
  <c r="J28" i="2"/>
  <c r="G55" i="2"/>
  <c r="H36" i="2"/>
  <c r="I37" i="2"/>
  <c r="H56" i="2"/>
  <c r="H44" i="2"/>
  <c r="I25" i="2"/>
  <c r="G49" i="2"/>
  <c r="H30" i="2"/>
  <c r="G50" i="2"/>
  <c r="H31" i="2"/>
  <c r="H48" i="2"/>
  <c r="I29" i="2"/>
  <c r="G53" i="2"/>
  <c r="H34" i="2"/>
  <c r="G59" i="2" l="1"/>
  <c r="H50" i="2"/>
  <c r="I31" i="2"/>
  <c r="I44" i="2"/>
  <c r="J25" i="2"/>
  <c r="J37" i="2"/>
  <c r="I56" i="2"/>
  <c r="I52" i="2"/>
  <c r="J33" i="2"/>
  <c r="H55" i="2"/>
  <c r="I36" i="2"/>
  <c r="K39" i="2"/>
  <c r="J58" i="2"/>
  <c r="H46" i="2"/>
  <c r="I27" i="2"/>
  <c r="J43" i="2"/>
  <c r="K24" i="2"/>
  <c r="I54" i="2"/>
  <c r="J35" i="2"/>
  <c r="I48" i="2"/>
  <c r="J29" i="2"/>
  <c r="H49" i="2"/>
  <c r="I30" i="2"/>
  <c r="J47" i="2"/>
  <c r="K28" i="2"/>
  <c r="H57" i="2"/>
  <c r="I38" i="2"/>
  <c r="H51" i="2"/>
  <c r="I32" i="2"/>
  <c r="H45" i="2"/>
  <c r="I26" i="2"/>
  <c r="H53" i="2"/>
  <c r="I34" i="2"/>
  <c r="I57" i="2" l="1"/>
  <c r="J38" i="2"/>
  <c r="J48" i="2"/>
  <c r="K29" i="2"/>
  <c r="K43" i="2"/>
  <c r="L24" i="2"/>
  <c r="J52" i="2"/>
  <c r="K33" i="2"/>
  <c r="J56" i="2"/>
  <c r="K37" i="2"/>
  <c r="L39" i="2"/>
  <c r="K58" i="2"/>
  <c r="H59" i="2"/>
  <c r="I49" i="2"/>
  <c r="J30" i="2"/>
  <c r="K35" i="2"/>
  <c r="J54" i="2"/>
  <c r="I46" i="2"/>
  <c r="J27" i="2"/>
  <c r="I55" i="2"/>
  <c r="J36" i="2"/>
  <c r="I45" i="2"/>
  <c r="J26" i="2"/>
  <c r="J44" i="2"/>
  <c r="K25" i="2"/>
  <c r="I53" i="2"/>
  <c r="J34" i="2"/>
  <c r="I51" i="2"/>
  <c r="J32" i="2"/>
  <c r="K47" i="2"/>
  <c r="L28" i="2"/>
  <c r="I50" i="2"/>
  <c r="J31" i="2"/>
  <c r="J53" i="2" l="1"/>
  <c r="K34" i="2"/>
  <c r="L35" i="2"/>
  <c r="K54" i="2"/>
  <c r="L47" i="2"/>
  <c r="M28" i="2"/>
  <c r="J46" i="2"/>
  <c r="K27" i="2"/>
  <c r="J49" i="2"/>
  <c r="K30" i="2"/>
  <c r="K56" i="2"/>
  <c r="L37" i="2"/>
  <c r="L43" i="2"/>
  <c r="M24" i="2"/>
  <c r="J50" i="2"/>
  <c r="K31" i="2"/>
  <c r="I59" i="2"/>
  <c r="L58" i="2"/>
  <c r="M39" i="2"/>
  <c r="J57" i="2"/>
  <c r="K38" i="2"/>
  <c r="J45" i="2"/>
  <c r="K26" i="2"/>
  <c r="J51" i="2"/>
  <c r="K32" i="2"/>
  <c r="K44" i="2"/>
  <c r="L25" i="2"/>
  <c r="J55" i="2"/>
  <c r="K36" i="2"/>
  <c r="K52" i="2"/>
  <c r="L33" i="2"/>
  <c r="K48" i="2"/>
  <c r="L29" i="2"/>
  <c r="J59" i="2" l="1"/>
  <c r="L48" i="2"/>
  <c r="M29" i="2"/>
  <c r="K55" i="2"/>
  <c r="L36" i="2"/>
  <c r="M47" i="2"/>
  <c r="N28" i="2"/>
  <c r="M58" i="2"/>
  <c r="N39" i="2"/>
  <c r="L54" i="2"/>
  <c r="M35" i="2"/>
  <c r="K57" i="2"/>
  <c r="L38" i="2"/>
  <c r="K49" i="2"/>
  <c r="L30" i="2"/>
  <c r="K51" i="2"/>
  <c r="L32" i="2"/>
  <c r="M43" i="2"/>
  <c r="N24" i="2"/>
  <c r="K53" i="2"/>
  <c r="L34" i="2"/>
  <c r="L52" i="2"/>
  <c r="M33" i="2"/>
  <c r="L44" i="2"/>
  <c r="M25" i="2"/>
  <c r="K45" i="2"/>
  <c r="L26" i="2"/>
  <c r="K50" i="2"/>
  <c r="L31" i="2"/>
  <c r="M37" i="2"/>
  <c r="L56" i="2"/>
  <c r="K46" i="2"/>
  <c r="L27" i="2"/>
  <c r="K59" i="2" l="1"/>
  <c r="N37" i="2"/>
  <c r="M56" i="2"/>
  <c r="M44" i="2"/>
  <c r="N25" i="2"/>
  <c r="L53" i="2"/>
  <c r="M34" i="2"/>
  <c r="L51" i="2"/>
  <c r="M32" i="2"/>
  <c r="L49" i="2"/>
  <c r="M30" i="2"/>
  <c r="M54" i="2"/>
  <c r="N35" i="2"/>
  <c r="N47" i="2"/>
  <c r="O28" i="2"/>
  <c r="O47" i="2" s="1"/>
  <c r="P47" i="2" s="1"/>
  <c r="M48" i="2"/>
  <c r="N29" i="2"/>
  <c r="L50" i="2"/>
  <c r="M31" i="2"/>
  <c r="L46" i="2"/>
  <c r="M27" i="2"/>
  <c r="L45" i="2"/>
  <c r="M26" i="2"/>
  <c r="M52" i="2"/>
  <c r="N33" i="2"/>
  <c r="N43" i="2"/>
  <c r="O24" i="2"/>
  <c r="O43" i="2" s="1"/>
  <c r="L57" i="2"/>
  <c r="M38" i="2"/>
  <c r="O39" i="2"/>
  <c r="O58" i="2" s="1"/>
  <c r="P58" i="2" s="1"/>
  <c r="N58" i="2"/>
  <c r="L55" i="2"/>
  <c r="M36" i="2"/>
  <c r="L59" i="2" l="1"/>
  <c r="P43" i="2"/>
  <c r="M49" i="2"/>
  <c r="N30" i="2"/>
  <c r="M53" i="2"/>
  <c r="N34" i="2"/>
  <c r="M55" i="2"/>
  <c r="N36" i="2"/>
  <c r="M46" i="2"/>
  <c r="N27" i="2"/>
  <c r="N48" i="2"/>
  <c r="O29" i="2"/>
  <c r="O48" i="2" s="1"/>
  <c r="P48" i="2" s="1"/>
  <c r="O35" i="2"/>
  <c r="O54" i="2" s="1"/>
  <c r="N54" i="2"/>
  <c r="M51" i="2"/>
  <c r="N32" i="2"/>
  <c r="N44" i="2"/>
  <c r="O25" i="2"/>
  <c r="O44" i="2" s="1"/>
  <c r="P44" i="2" s="1"/>
  <c r="N56" i="2"/>
  <c r="O37" i="2"/>
  <c r="O56" i="2" s="1"/>
  <c r="P56" i="2" s="1"/>
  <c r="M45" i="2"/>
  <c r="N26" i="2"/>
  <c r="M50" i="2"/>
  <c r="N31" i="2"/>
  <c r="M57" i="2"/>
  <c r="N38" i="2"/>
  <c r="N52" i="2"/>
  <c r="O33" i="2"/>
  <c r="O52" i="2" s="1"/>
  <c r="P52" i="2" s="1"/>
  <c r="N49" i="2" l="1"/>
  <c r="O30" i="2"/>
  <c r="O49" i="2" s="1"/>
  <c r="P49" i="2" s="1"/>
  <c r="N57" i="2"/>
  <c r="O38" i="2"/>
  <c r="O57" i="2" s="1"/>
  <c r="N46" i="2"/>
  <c r="O27" i="2"/>
  <c r="O46" i="2" s="1"/>
  <c r="P46" i="2" s="1"/>
  <c r="N45" i="2"/>
  <c r="N59" i="2" s="1"/>
  <c r="O26" i="2"/>
  <c r="O45" i="2" s="1"/>
  <c r="P45" i="2" s="1"/>
  <c r="M59" i="2"/>
  <c r="P54" i="2"/>
  <c r="N53" i="2"/>
  <c r="O34" i="2"/>
  <c r="O53" i="2" s="1"/>
  <c r="P53" i="2" s="1"/>
  <c r="N50" i="2"/>
  <c r="O31" i="2"/>
  <c r="O50" i="2" s="1"/>
  <c r="P50" i="2" s="1"/>
  <c r="N51" i="2"/>
  <c r="O32" i="2"/>
  <c r="O51" i="2" s="1"/>
  <c r="N55" i="2"/>
  <c r="O36" i="2"/>
  <c r="O55" i="2" s="1"/>
  <c r="P55" i="2" s="1"/>
  <c r="O59" i="2" l="1"/>
  <c r="P51" i="2"/>
  <c r="P59" i="2" s="1"/>
  <c r="P57" i="2"/>
</calcChain>
</file>

<file path=xl/sharedStrings.xml><?xml version="1.0" encoding="utf-8"?>
<sst xmlns="http://schemas.openxmlformats.org/spreadsheetml/2006/main" count="83" uniqueCount="34">
  <si>
    <t>CPA Firm Budget</t>
  </si>
  <si>
    <t>Title</t>
  </si>
  <si>
    <t>Employee Name</t>
  </si>
  <si>
    <t>Partner</t>
  </si>
  <si>
    <t>Manager</t>
  </si>
  <si>
    <t>Supervisor</t>
  </si>
  <si>
    <t>Senior</t>
  </si>
  <si>
    <t xml:space="preserve">Staff </t>
  </si>
  <si>
    <t>Jennifer W.</t>
  </si>
  <si>
    <t>Lynne C.</t>
  </si>
  <si>
    <t>Brenda J.</t>
  </si>
  <si>
    <t>David S.</t>
  </si>
  <si>
    <t>Billy T.</t>
  </si>
  <si>
    <t>Craig R.</t>
  </si>
  <si>
    <t>Sandra H.</t>
  </si>
  <si>
    <t>Mary U.</t>
  </si>
  <si>
    <t>Kris P.</t>
  </si>
  <si>
    <t>Karen B.</t>
  </si>
  <si>
    <t>Phillip L.</t>
  </si>
  <si>
    <t>Nancy H.</t>
  </si>
  <si>
    <t>Jerry M.</t>
  </si>
  <si>
    <t>Gloria K.</t>
  </si>
  <si>
    <t>Christine W.</t>
  </si>
  <si>
    <t>Billable Hours</t>
  </si>
  <si>
    <t>Annual</t>
  </si>
  <si>
    <t>Billing Rates</t>
  </si>
  <si>
    <t>Total Revenue:</t>
  </si>
  <si>
    <t>Total</t>
  </si>
  <si>
    <t>Benson G.</t>
  </si>
  <si>
    <t>Percentage of Revenue Expcted by Month</t>
  </si>
  <si>
    <t>projected Increase in Billing Rates</t>
  </si>
  <si>
    <t>Bill Rate</t>
  </si>
  <si>
    <t>CPA Firm Budget Assumptions</t>
  </si>
  <si>
    <t>Annual Billable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</si>
</sst>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quotePrefix="1" applyFont="1" applyAlignment="1">
      <alignment horizontal="left"/>
    </xf>
    <xf numFmtId="0" fontId="2" fillId="0" borderId="0" xfId="0" applyFont="1"/>
    <xf numFmtId="17" fontId="2" fillId="0" borderId="1" xfId="0" applyNumberFormat="1" applyFont="1" applyBorder="1"/>
    <xf numFmtId="164" fontId="0" fillId="0" borderId="0" xfId="0" applyNumberFormat="1"/>
    <xf numFmtId="165" fontId="0" fillId="0" borderId="0" xfId="1" applyNumberFormat="1" applyFont="1"/>
    <xf numFmtId="166" fontId="0" fillId="0" borderId="0" xfId="1" applyNumberFormat="1" applyFont="1"/>
    <xf numFmtId="0" fontId="3" fillId="0" borderId="0" xfId="0" applyFont="1"/>
    <xf numFmtId="166" fontId="0" fillId="0" borderId="0" xfId="0" applyNumberFormat="1"/>
    <xf numFmtId="166" fontId="0" fillId="0" borderId="2" xfId="0" applyNumberFormat="1" applyBorder="1"/>
    <xf numFmtId="0" fontId="2" fillId="0" borderId="0" xfId="0" applyFont="1" applyAlignment="1">
      <alignment horizontal="center"/>
    </xf>
    <xf numFmtId="0" fontId="0" fillId="2" borderId="3" xfId="0" applyFill="1" applyBorder="1"/>
    <xf numFmtId="0" fontId="0" fillId="2" borderId="3" xfId="0" quotePrefix="1" applyFill="1" applyBorder="1" applyAlignment="1">
      <alignment horizontal="left"/>
    </xf>
    <xf numFmtId="166" fontId="0" fillId="2" borderId="3" xfId="1" applyNumberFormat="1" applyFont="1" applyFill="1" applyBorder="1"/>
    <xf numFmtId="164" fontId="0" fillId="2" borderId="3" xfId="2" applyNumberFormat="1" applyFont="1" applyFill="1" applyBorder="1"/>
    <xf numFmtId="0" fontId="3" fillId="0" borderId="0" xfId="0" quotePrefix="1" applyFont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7" fontId="2" fillId="0" borderId="1" xfId="0" quotePrefix="1" applyNumberFormat="1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showGridLines="0" zoomScale="90" zoomScaleNormal="90" workbookViewId="0">
      <selection activeCell="G9" sqref="G9"/>
    </sheetView>
  </sheetViews>
  <sheetFormatPr defaultRowHeight="15" x14ac:dyDescent="0.25"/>
  <cols>
    <col min="1" max="1" width="19.140625" customWidth="1"/>
    <col min="2" max="2" width="11.42578125" customWidth="1"/>
    <col min="3" max="3" width="7.85546875" customWidth="1"/>
    <col min="4" max="15" width="9.5703125" customWidth="1"/>
    <col min="16" max="16" width="11" customWidth="1"/>
    <col min="17" max="17" width="9.5703125" customWidth="1"/>
  </cols>
  <sheetData>
    <row r="1" spans="1:16" ht="18.75" x14ac:dyDescent="0.3">
      <c r="A1" s="15" t="s">
        <v>32</v>
      </c>
    </row>
    <row r="2" spans="1:16" x14ac:dyDescent="0.25">
      <c r="A2" s="2"/>
      <c r="P2" s="4"/>
    </row>
    <row r="3" spans="1:16" x14ac:dyDescent="0.25">
      <c r="A3" s="2"/>
    </row>
    <row r="4" spans="1:16" s="2" customFormat="1" ht="45" x14ac:dyDescent="0.25">
      <c r="A4" s="16" t="s">
        <v>2</v>
      </c>
      <c r="B4" s="17" t="s">
        <v>1</v>
      </c>
      <c r="C4" s="16" t="s">
        <v>33</v>
      </c>
      <c r="D4" s="18" t="s">
        <v>31</v>
      </c>
      <c r="E4"/>
      <c r="F4"/>
      <c r="G4"/>
      <c r="H4"/>
      <c r="I4"/>
      <c r="J4"/>
      <c r="K4"/>
      <c r="L4"/>
      <c r="M4"/>
      <c r="N4"/>
      <c r="O4"/>
      <c r="P4" s="4"/>
    </row>
    <row r="5" spans="1:16" x14ac:dyDescent="0.25">
      <c r="A5" s="11" t="s">
        <v>8</v>
      </c>
      <c r="B5" s="11" t="s">
        <v>3</v>
      </c>
      <c r="C5" s="13">
        <v>1000</v>
      </c>
      <c r="D5" s="11">
        <v>215</v>
      </c>
      <c r="E5" s="5"/>
      <c r="F5" s="5"/>
    </row>
    <row r="6" spans="1:16" x14ac:dyDescent="0.25">
      <c r="A6" s="12" t="s">
        <v>9</v>
      </c>
      <c r="B6" s="11" t="s">
        <v>3</v>
      </c>
      <c r="C6" s="13">
        <v>1000</v>
      </c>
      <c r="D6" s="11">
        <v>225</v>
      </c>
      <c r="E6" s="5"/>
      <c r="F6" s="5"/>
      <c r="P6" s="4"/>
    </row>
    <row r="7" spans="1:16" x14ac:dyDescent="0.25">
      <c r="A7" s="11" t="s">
        <v>10</v>
      </c>
      <c r="B7" s="11" t="s">
        <v>4</v>
      </c>
      <c r="C7" s="13">
        <v>1200</v>
      </c>
      <c r="D7" s="11">
        <v>165</v>
      </c>
      <c r="E7" s="5"/>
      <c r="F7" s="5"/>
    </row>
    <row r="8" spans="1:16" x14ac:dyDescent="0.25">
      <c r="A8" s="11" t="s">
        <v>11</v>
      </c>
      <c r="B8" s="11" t="s">
        <v>4</v>
      </c>
      <c r="C8" s="13">
        <v>1200</v>
      </c>
      <c r="D8" s="11">
        <v>175</v>
      </c>
      <c r="E8" s="5"/>
      <c r="F8" s="5"/>
      <c r="P8" s="4"/>
    </row>
    <row r="9" spans="1:16" x14ac:dyDescent="0.25">
      <c r="A9" s="11" t="s">
        <v>12</v>
      </c>
      <c r="B9" s="11" t="s">
        <v>5</v>
      </c>
      <c r="C9" s="13">
        <v>1400</v>
      </c>
      <c r="D9" s="11">
        <v>125</v>
      </c>
      <c r="E9" s="5"/>
      <c r="F9" s="5"/>
    </row>
    <row r="10" spans="1:16" x14ac:dyDescent="0.25">
      <c r="A10" s="11" t="s">
        <v>13</v>
      </c>
      <c r="B10" s="11" t="s">
        <v>5</v>
      </c>
      <c r="C10" s="13">
        <v>1400</v>
      </c>
      <c r="D10" s="11">
        <v>115</v>
      </c>
      <c r="E10" s="5"/>
      <c r="F10" s="5"/>
      <c r="P10" s="4"/>
    </row>
    <row r="11" spans="1:16" x14ac:dyDescent="0.25">
      <c r="A11" s="11" t="s">
        <v>14</v>
      </c>
      <c r="B11" s="11" t="s">
        <v>5</v>
      </c>
      <c r="C11" s="13">
        <v>1400</v>
      </c>
      <c r="D11" s="11">
        <v>115</v>
      </c>
      <c r="E11" s="5"/>
      <c r="F11" s="5"/>
    </row>
    <row r="12" spans="1:16" x14ac:dyDescent="0.25">
      <c r="A12" s="12" t="s">
        <v>15</v>
      </c>
      <c r="B12" s="11" t="s">
        <v>6</v>
      </c>
      <c r="C12" s="13">
        <v>1650</v>
      </c>
      <c r="D12" s="11">
        <v>85</v>
      </c>
      <c r="E12" s="5"/>
      <c r="F12" s="5"/>
      <c r="P12" s="4"/>
    </row>
    <row r="13" spans="1:16" x14ac:dyDescent="0.25">
      <c r="A13" s="11" t="s">
        <v>16</v>
      </c>
      <c r="B13" s="11" t="s">
        <v>6</v>
      </c>
      <c r="C13" s="13">
        <v>1650</v>
      </c>
      <c r="D13" s="11">
        <v>85</v>
      </c>
      <c r="E13" s="5"/>
      <c r="F13" s="5"/>
    </row>
    <row r="14" spans="1:16" x14ac:dyDescent="0.25">
      <c r="A14" s="11" t="s">
        <v>17</v>
      </c>
      <c r="B14" s="11" t="s">
        <v>6</v>
      </c>
      <c r="C14" s="13">
        <v>1650</v>
      </c>
      <c r="D14" s="11">
        <v>85</v>
      </c>
      <c r="E14" s="5"/>
      <c r="F14" s="5"/>
      <c r="P14" s="4"/>
    </row>
    <row r="15" spans="1:16" x14ac:dyDescent="0.25">
      <c r="A15" s="11" t="s">
        <v>18</v>
      </c>
      <c r="B15" s="11" t="s">
        <v>6</v>
      </c>
      <c r="C15" s="13">
        <v>1650</v>
      </c>
      <c r="D15" s="11">
        <v>85</v>
      </c>
      <c r="E15" s="5"/>
      <c r="F15" s="5"/>
    </row>
    <row r="16" spans="1:16" x14ac:dyDescent="0.25">
      <c r="A16" s="11" t="s">
        <v>19</v>
      </c>
      <c r="B16" s="11" t="s">
        <v>7</v>
      </c>
      <c r="C16" s="13">
        <v>1800</v>
      </c>
      <c r="D16" s="11">
        <v>60</v>
      </c>
      <c r="E16" s="5"/>
      <c r="F16" s="5"/>
      <c r="P16" s="4"/>
    </row>
    <row r="17" spans="1:16" x14ac:dyDescent="0.25">
      <c r="A17" s="11" t="s">
        <v>20</v>
      </c>
      <c r="B17" s="11" t="s">
        <v>7</v>
      </c>
      <c r="C17" s="13">
        <v>1800</v>
      </c>
      <c r="D17" s="11">
        <v>60</v>
      </c>
      <c r="E17" s="5"/>
      <c r="F17" s="5"/>
    </row>
    <row r="18" spans="1:16" x14ac:dyDescent="0.25">
      <c r="A18" s="12" t="s">
        <v>28</v>
      </c>
      <c r="B18" s="11" t="s">
        <v>7</v>
      </c>
      <c r="C18" s="13">
        <v>1800</v>
      </c>
      <c r="D18" s="11">
        <v>60</v>
      </c>
      <c r="E18" s="5"/>
      <c r="F18" s="5"/>
      <c r="P18" s="4"/>
    </row>
    <row r="19" spans="1:16" x14ac:dyDescent="0.25">
      <c r="A19" s="11" t="s">
        <v>21</v>
      </c>
      <c r="B19" s="11" t="s">
        <v>7</v>
      </c>
      <c r="C19" s="13">
        <v>1800</v>
      </c>
      <c r="D19" s="11">
        <v>60</v>
      </c>
      <c r="E19" s="5"/>
      <c r="F19" s="5"/>
    </row>
    <row r="20" spans="1:16" x14ac:dyDescent="0.25">
      <c r="A20" s="11" t="s">
        <v>22</v>
      </c>
      <c r="B20" s="11" t="s">
        <v>7</v>
      </c>
      <c r="C20" s="13">
        <v>1800</v>
      </c>
      <c r="D20" s="11">
        <v>60</v>
      </c>
      <c r="E20" s="5"/>
      <c r="F20" s="5"/>
      <c r="P20" s="4"/>
    </row>
    <row r="22" spans="1:16" x14ac:dyDescent="0.25">
      <c r="D22" s="3">
        <v>40909</v>
      </c>
      <c r="E22" s="3">
        <v>40940</v>
      </c>
      <c r="F22" s="3">
        <v>40969</v>
      </c>
      <c r="G22" s="3">
        <v>41000</v>
      </c>
      <c r="H22" s="3">
        <v>41030</v>
      </c>
      <c r="I22" s="3">
        <v>41061</v>
      </c>
      <c r="J22" s="3">
        <v>41091</v>
      </c>
      <c r="K22" s="3">
        <v>41122</v>
      </c>
      <c r="L22" s="3">
        <v>41153</v>
      </c>
      <c r="M22" s="3">
        <v>41183</v>
      </c>
      <c r="N22" s="3">
        <v>41214</v>
      </c>
      <c r="O22" s="3">
        <v>41244</v>
      </c>
      <c r="P22" s="4"/>
    </row>
    <row r="23" spans="1:16" x14ac:dyDescent="0.25">
      <c r="A23" s="1" t="s">
        <v>29</v>
      </c>
      <c r="D23" s="14">
        <v>0.15</v>
      </c>
      <c r="E23" s="14">
        <v>0.114</v>
      </c>
      <c r="F23" s="14">
        <v>0.124</v>
      </c>
      <c r="G23" s="14">
        <v>0.111</v>
      </c>
      <c r="H23" s="14">
        <v>5.0999999999999997E-2</v>
      </c>
      <c r="I23" s="14">
        <v>4.8000000000000001E-2</v>
      </c>
      <c r="J23" s="14">
        <v>4.2000000000000003E-2</v>
      </c>
      <c r="K23" s="14">
        <v>0.06</v>
      </c>
      <c r="L23" s="14">
        <v>6.0999999999999999E-2</v>
      </c>
      <c r="M23" s="14">
        <v>6.3E-2</v>
      </c>
      <c r="N23" s="14">
        <v>8.3000000000000004E-2</v>
      </c>
      <c r="O23" s="14">
        <v>9.2999999999999999E-2</v>
      </c>
    </row>
    <row r="24" spans="1:16" x14ac:dyDescent="0.25">
      <c r="A24" s="1" t="s">
        <v>30</v>
      </c>
      <c r="D24" s="14"/>
      <c r="E24" s="14"/>
      <c r="F24" s="14"/>
      <c r="G24" s="14"/>
      <c r="H24" s="14"/>
      <c r="I24" s="14"/>
      <c r="J24" s="13">
        <v>10</v>
      </c>
      <c r="K24" s="14"/>
      <c r="L24" s="14"/>
      <c r="M24" s="14"/>
      <c r="N24" s="14"/>
      <c r="O24" s="14"/>
      <c r="P24" s="4"/>
    </row>
    <row r="26" spans="1:16" x14ac:dyDescent="0.25">
      <c r="P26" s="4"/>
    </row>
    <row r="28" spans="1:16" x14ac:dyDescent="0.25">
      <c r="P28" s="4"/>
    </row>
    <row r="30" spans="1:16" x14ac:dyDescent="0.25">
      <c r="P30" s="4"/>
    </row>
    <row r="32" spans="1:16" x14ac:dyDescent="0.25">
      <c r="P32" s="4"/>
    </row>
    <row r="34" spans="16:16" x14ac:dyDescent="0.25">
      <c r="P34" s="4"/>
    </row>
    <row r="36" spans="16:16" x14ac:dyDescent="0.25">
      <c r="P36" s="4"/>
    </row>
    <row r="38" spans="16:16" x14ac:dyDescent="0.25">
      <c r="P38" s="4"/>
    </row>
    <row r="40" spans="16:16" x14ac:dyDescent="0.25">
      <c r="P40" s="4"/>
    </row>
    <row r="42" spans="16:16" x14ac:dyDescent="0.25">
      <c r="P42" s="4"/>
    </row>
    <row r="44" spans="16:16" x14ac:dyDescent="0.25">
      <c r="P44" s="4"/>
    </row>
    <row r="46" spans="16:16" x14ac:dyDescent="0.25">
      <c r="P46" s="4"/>
    </row>
    <row r="48" spans="16:16" x14ac:dyDescent="0.25">
      <c r="P48" s="4"/>
    </row>
    <row r="50" spans="16:16" x14ac:dyDescent="0.25">
      <c r="P50" s="4"/>
    </row>
    <row r="52" spans="16:16" x14ac:dyDescent="0.25">
      <c r="P52" s="4"/>
    </row>
    <row r="54" spans="16:16" x14ac:dyDescent="0.25">
      <c r="P54" s="4"/>
    </row>
    <row r="56" spans="16:16" x14ac:dyDescent="0.25">
      <c r="P56" s="4"/>
    </row>
    <row r="58" spans="16:16" x14ac:dyDescent="0.25">
      <c r="P58" s="4"/>
    </row>
    <row r="60" spans="16:16" x14ac:dyDescent="0.25">
      <c r="P6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showGridLines="0" tabSelected="1" zoomScale="70" zoomScaleNormal="70" workbookViewId="0">
      <selection activeCell="T17" sqref="T17"/>
    </sheetView>
  </sheetViews>
  <sheetFormatPr defaultRowHeight="15" x14ac:dyDescent="0.25"/>
  <cols>
    <col min="1" max="1" width="19.140625" customWidth="1"/>
    <col min="2" max="2" width="11.42578125" customWidth="1"/>
    <col min="3" max="3" width="7.85546875" customWidth="1"/>
    <col min="4" max="15" width="10.85546875" customWidth="1"/>
    <col min="16" max="16" width="12.140625" customWidth="1"/>
    <col min="17" max="17" width="9.5703125" customWidth="1"/>
  </cols>
  <sheetData>
    <row r="1" spans="1:16" ht="18.75" x14ac:dyDescent="0.3">
      <c r="A1" s="7" t="s">
        <v>0</v>
      </c>
    </row>
    <row r="2" spans="1:16" x14ac:dyDescent="0.25">
      <c r="A2" s="2"/>
      <c r="D2" s="14">
        <v>0.15</v>
      </c>
      <c r="E2" s="14">
        <v>0.114</v>
      </c>
      <c r="F2" s="14">
        <v>0.124</v>
      </c>
      <c r="G2" s="14">
        <v>0.111</v>
      </c>
      <c r="H2" s="14">
        <v>5.0999999999999997E-2</v>
      </c>
      <c r="I2" s="14">
        <v>4.8000000000000001E-2</v>
      </c>
      <c r="J2" s="14">
        <v>4.2000000000000003E-2</v>
      </c>
      <c r="K2" s="14">
        <v>0.06</v>
      </c>
      <c r="L2" s="14">
        <v>6.0999999999999999E-2</v>
      </c>
      <c r="M2" s="14">
        <v>6.3E-2</v>
      </c>
      <c r="N2" s="14">
        <v>8.3000000000000004E-2</v>
      </c>
      <c r="O2" s="14">
        <v>9.2999999999999999E-2</v>
      </c>
      <c r="P2" s="4">
        <f>SUM(D2:O2)</f>
        <v>1</v>
      </c>
    </row>
    <row r="3" spans="1:16" x14ac:dyDescent="0.25">
      <c r="A3" s="2" t="s">
        <v>23</v>
      </c>
    </row>
    <row r="4" spans="1:16" s="2" customFormat="1" x14ac:dyDescent="0.25">
      <c r="A4" s="1" t="s">
        <v>2</v>
      </c>
      <c r="B4" s="2" t="s">
        <v>1</v>
      </c>
      <c r="C4" s="1" t="s">
        <v>24</v>
      </c>
      <c r="D4" s="3">
        <v>40909</v>
      </c>
      <c r="E4" s="3">
        <v>40940</v>
      </c>
      <c r="F4" s="3">
        <v>40969</v>
      </c>
      <c r="G4" s="3">
        <v>41000</v>
      </c>
      <c r="H4" s="3">
        <v>41030</v>
      </c>
      <c r="I4" s="3">
        <v>41061</v>
      </c>
      <c r="J4" s="3">
        <v>41091</v>
      </c>
      <c r="K4" s="3">
        <v>41122</v>
      </c>
      <c r="L4" s="3">
        <v>41153</v>
      </c>
      <c r="M4" s="3">
        <v>41183</v>
      </c>
      <c r="N4" s="3">
        <v>41214</v>
      </c>
      <c r="O4" s="3">
        <v>41244</v>
      </c>
    </row>
    <row r="5" spans="1:16" x14ac:dyDescent="0.25">
      <c r="A5" s="11" t="s">
        <v>8</v>
      </c>
      <c r="B5" s="11" t="s">
        <v>3</v>
      </c>
      <c r="C5" s="13">
        <v>1000</v>
      </c>
      <c r="D5" s="5">
        <f>$C5*D$2</f>
        <v>150</v>
      </c>
      <c r="E5" s="5">
        <f t="shared" ref="E5:O5" si="0">$C5*E$2</f>
        <v>114</v>
      </c>
      <c r="F5" s="5">
        <f t="shared" si="0"/>
        <v>124</v>
      </c>
      <c r="G5" s="5">
        <f t="shared" si="0"/>
        <v>111</v>
      </c>
      <c r="H5" s="5">
        <f t="shared" si="0"/>
        <v>51</v>
      </c>
      <c r="I5" s="5">
        <f t="shared" si="0"/>
        <v>48</v>
      </c>
      <c r="J5" s="5">
        <f t="shared" si="0"/>
        <v>42</v>
      </c>
      <c r="K5" s="5">
        <f t="shared" si="0"/>
        <v>60</v>
      </c>
      <c r="L5" s="5">
        <f t="shared" si="0"/>
        <v>61</v>
      </c>
      <c r="M5" s="5">
        <f t="shared" si="0"/>
        <v>63</v>
      </c>
      <c r="N5" s="5">
        <f t="shared" si="0"/>
        <v>83</v>
      </c>
      <c r="O5" s="5">
        <f t="shared" si="0"/>
        <v>93</v>
      </c>
      <c r="P5" s="5">
        <f>SUM(C5:O5)/2</f>
        <v>1000</v>
      </c>
    </row>
    <row r="6" spans="1:16" x14ac:dyDescent="0.25">
      <c r="A6" s="12" t="s">
        <v>9</v>
      </c>
      <c r="B6" s="11" t="s">
        <v>3</v>
      </c>
      <c r="C6" s="13">
        <v>1000</v>
      </c>
      <c r="D6" s="5">
        <f t="shared" ref="D6:O20" si="1">$C6*D$2</f>
        <v>150</v>
      </c>
      <c r="E6" s="5">
        <f t="shared" si="1"/>
        <v>114</v>
      </c>
      <c r="F6" s="5">
        <f t="shared" si="1"/>
        <v>124</v>
      </c>
      <c r="G6" s="5">
        <f t="shared" si="1"/>
        <v>111</v>
      </c>
      <c r="H6" s="5">
        <f t="shared" si="1"/>
        <v>51</v>
      </c>
      <c r="I6" s="5">
        <f t="shared" si="1"/>
        <v>48</v>
      </c>
      <c r="J6" s="5">
        <f t="shared" si="1"/>
        <v>42</v>
      </c>
      <c r="K6" s="5">
        <f t="shared" si="1"/>
        <v>60</v>
      </c>
      <c r="L6" s="5">
        <f t="shared" si="1"/>
        <v>61</v>
      </c>
      <c r="M6" s="5">
        <f t="shared" si="1"/>
        <v>63</v>
      </c>
      <c r="N6" s="5">
        <f t="shared" si="1"/>
        <v>83</v>
      </c>
      <c r="O6" s="5">
        <f t="shared" si="1"/>
        <v>93</v>
      </c>
      <c r="P6" s="5">
        <f t="shared" ref="P6:P20" si="2">SUM(C6:O6)/2</f>
        <v>1000</v>
      </c>
    </row>
    <row r="7" spans="1:16" x14ac:dyDescent="0.25">
      <c r="A7" s="11" t="s">
        <v>10</v>
      </c>
      <c r="B7" s="11" t="s">
        <v>4</v>
      </c>
      <c r="C7" s="13">
        <v>1200</v>
      </c>
      <c r="D7" s="5">
        <f t="shared" si="1"/>
        <v>180</v>
      </c>
      <c r="E7" s="5">
        <f t="shared" si="1"/>
        <v>136.80000000000001</v>
      </c>
      <c r="F7" s="5">
        <f t="shared" si="1"/>
        <v>148.80000000000001</v>
      </c>
      <c r="G7" s="5">
        <f t="shared" si="1"/>
        <v>133.19999999999999</v>
      </c>
      <c r="H7" s="5">
        <f t="shared" si="1"/>
        <v>61.199999999999996</v>
      </c>
      <c r="I7" s="5">
        <f t="shared" si="1"/>
        <v>57.6</v>
      </c>
      <c r="J7" s="5">
        <f t="shared" si="1"/>
        <v>50.400000000000006</v>
      </c>
      <c r="K7" s="5">
        <f t="shared" si="1"/>
        <v>72</v>
      </c>
      <c r="L7" s="5">
        <f t="shared" si="1"/>
        <v>73.2</v>
      </c>
      <c r="M7" s="5">
        <f t="shared" si="1"/>
        <v>75.599999999999994</v>
      </c>
      <c r="N7" s="5">
        <f t="shared" si="1"/>
        <v>99.600000000000009</v>
      </c>
      <c r="O7" s="5">
        <f t="shared" si="1"/>
        <v>111.6</v>
      </c>
      <c r="P7" s="5">
        <f t="shared" si="2"/>
        <v>1199.9999999999998</v>
      </c>
    </row>
    <row r="8" spans="1:16" x14ac:dyDescent="0.25">
      <c r="A8" s="11" t="s">
        <v>11</v>
      </c>
      <c r="B8" s="11" t="s">
        <v>4</v>
      </c>
      <c r="C8" s="13">
        <v>1200</v>
      </c>
      <c r="D8" s="5">
        <f t="shared" si="1"/>
        <v>180</v>
      </c>
      <c r="E8" s="5">
        <f t="shared" si="1"/>
        <v>136.80000000000001</v>
      </c>
      <c r="F8" s="5">
        <f t="shared" si="1"/>
        <v>148.80000000000001</v>
      </c>
      <c r="G8" s="5">
        <f t="shared" si="1"/>
        <v>133.19999999999999</v>
      </c>
      <c r="H8" s="5">
        <f t="shared" si="1"/>
        <v>61.199999999999996</v>
      </c>
      <c r="I8" s="5">
        <f t="shared" si="1"/>
        <v>57.6</v>
      </c>
      <c r="J8" s="5">
        <f t="shared" si="1"/>
        <v>50.400000000000006</v>
      </c>
      <c r="K8" s="5">
        <f t="shared" si="1"/>
        <v>72</v>
      </c>
      <c r="L8" s="5">
        <f t="shared" si="1"/>
        <v>73.2</v>
      </c>
      <c r="M8" s="5">
        <f t="shared" si="1"/>
        <v>75.599999999999994</v>
      </c>
      <c r="N8" s="5">
        <f t="shared" si="1"/>
        <v>99.600000000000009</v>
      </c>
      <c r="O8" s="5">
        <f t="shared" si="1"/>
        <v>111.6</v>
      </c>
      <c r="P8" s="5">
        <f t="shared" si="2"/>
        <v>1199.9999999999998</v>
      </c>
    </row>
    <row r="9" spans="1:16" x14ac:dyDescent="0.25">
      <c r="A9" s="11" t="s">
        <v>12</v>
      </c>
      <c r="B9" s="11" t="s">
        <v>5</v>
      </c>
      <c r="C9" s="13">
        <v>1400</v>
      </c>
      <c r="D9" s="5">
        <f t="shared" si="1"/>
        <v>210</v>
      </c>
      <c r="E9" s="5">
        <f t="shared" si="1"/>
        <v>159.6</v>
      </c>
      <c r="F9" s="5">
        <f t="shared" si="1"/>
        <v>173.6</v>
      </c>
      <c r="G9" s="5">
        <f t="shared" si="1"/>
        <v>155.4</v>
      </c>
      <c r="H9" s="5">
        <f t="shared" si="1"/>
        <v>71.399999999999991</v>
      </c>
      <c r="I9" s="5">
        <f t="shared" si="1"/>
        <v>67.2</v>
      </c>
      <c r="J9" s="5">
        <f t="shared" si="1"/>
        <v>58.800000000000004</v>
      </c>
      <c r="K9" s="5">
        <f t="shared" si="1"/>
        <v>84</v>
      </c>
      <c r="L9" s="5">
        <f t="shared" si="1"/>
        <v>85.399999999999991</v>
      </c>
      <c r="M9" s="5">
        <f t="shared" si="1"/>
        <v>88.2</v>
      </c>
      <c r="N9" s="5">
        <f t="shared" si="1"/>
        <v>116.2</v>
      </c>
      <c r="O9" s="5">
        <f t="shared" si="1"/>
        <v>130.19999999999999</v>
      </c>
      <c r="P9" s="5">
        <f t="shared" si="2"/>
        <v>1399.9999999999998</v>
      </c>
    </row>
    <row r="10" spans="1:16" x14ac:dyDescent="0.25">
      <c r="A10" s="11" t="s">
        <v>13</v>
      </c>
      <c r="B10" s="11" t="s">
        <v>5</v>
      </c>
      <c r="C10" s="13">
        <v>1400</v>
      </c>
      <c r="D10" s="5">
        <f t="shared" si="1"/>
        <v>210</v>
      </c>
      <c r="E10" s="5">
        <f t="shared" si="1"/>
        <v>159.6</v>
      </c>
      <c r="F10" s="5">
        <f t="shared" si="1"/>
        <v>173.6</v>
      </c>
      <c r="G10" s="5">
        <f t="shared" si="1"/>
        <v>155.4</v>
      </c>
      <c r="H10" s="5">
        <f t="shared" si="1"/>
        <v>71.399999999999991</v>
      </c>
      <c r="I10" s="5">
        <f t="shared" si="1"/>
        <v>67.2</v>
      </c>
      <c r="J10" s="5">
        <f t="shared" si="1"/>
        <v>58.800000000000004</v>
      </c>
      <c r="K10" s="5">
        <f t="shared" si="1"/>
        <v>84</v>
      </c>
      <c r="L10" s="5">
        <f t="shared" si="1"/>
        <v>85.399999999999991</v>
      </c>
      <c r="M10" s="5">
        <f t="shared" si="1"/>
        <v>88.2</v>
      </c>
      <c r="N10" s="5">
        <f t="shared" si="1"/>
        <v>116.2</v>
      </c>
      <c r="O10" s="5">
        <f t="shared" si="1"/>
        <v>130.19999999999999</v>
      </c>
      <c r="P10" s="5">
        <f t="shared" si="2"/>
        <v>1399.9999999999998</v>
      </c>
    </row>
    <row r="11" spans="1:16" x14ac:dyDescent="0.25">
      <c r="A11" s="11" t="s">
        <v>14</v>
      </c>
      <c r="B11" s="11" t="s">
        <v>5</v>
      </c>
      <c r="C11" s="13">
        <v>1400</v>
      </c>
      <c r="D11" s="5">
        <f t="shared" si="1"/>
        <v>210</v>
      </c>
      <c r="E11" s="5">
        <f t="shared" si="1"/>
        <v>159.6</v>
      </c>
      <c r="F11" s="5">
        <f t="shared" si="1"/>
        <v>173.6</v>
      </c>
      <c r="G11" s="5">
        <f t="shared" si="1"/>
        <v>155.4</v>
      </c>
      <c r="H11" s="5">
        <f t="shared" si="1"/>
        <v>71.399999999999991</v>
      </c>
      <c r="I11" s="5">
        <f t="shared" si="1"/>
        <v>67.2</v>
      </c>
      <c r="J11" s="5">
        <f t="shared" si="1"/>
        <v>58.800000000000004</v>
      </c>
      <c r="K11" s="5">
        <f t="shared" si="1"/>
        <v>84</v>
      </c>
      <c r="L11" s="5">
        <f t="shared" si="1"/>
        <v>85.399999999999991</v>
      </c>
      <c r="M11" s="5">
        <f t="shared" si="1"/>
        <v>88.2</v>
      </c>
      <c r="N11" s="5">
        <f t="shared" si="1"/>
        <v>116.2</v>
      </c>
      <c r="O11" s="5">
        <f t="shared" si="1"/>
        <v>130.19999999999999</v>
      </c>
      <c r="P11" s="5">
        <f t="shared" si="2"/>
        <v>1399.9999999999998</v>
      </c>
    </row>
    <row r="12" spans="1:16" x14ac:dyDescent="0.25">
      <c r="A12" s="12" t="s">
        <v>15</v>
      </c>
      <c r="B12" s="11" t="s">
        <v>6</v>
      </c>
      <c r="C12" s="13">
        <v>1650</v>
      </c>
      <c r="D12" s="5">
        <f t="shared" si="1"/>
        <v>247.5</v>
      </c>
      <c r="E12" s="5">
        <f t="shared" si="1"/>
        <v>188.1</v>
      </c>
      <c r="F12" s="5">
        <f t="shared" si="1"/>
        <v>204.6</v>
      </c>
      <c r="G12" s="5">
        <f t="shared" si="1"/>
        <v>183.15</v>
      </c>
      <c r="H12" s="5">
        <f t="shared" si="1"/>
        <v>84.149999999999991</v>
      </c>
      <c r="I12" s="5">
        <f t="shared" si="1"/>
        <v>79.2</v>
      </c>
      <c r="J12" s="5">
        <f t="shared" si="1"/>
        <v>69.300000000000011</v>
      </c>
      <c r="K12" s="5">
        <f t="shared" si="1"/>
        <v>99</v>
      </c>
      <c r="L12" s="5">
        <f t="shared" si="1"/>
        <v>100.64999999999999</v>
      </c>
      <c r="M12" s="5">
        <f t="shared" si="1"/>
        <v>103.95</v>
      </c>
      <c r="N12" s="5">
        <f t="shared" si="1"/>
        <v>136.95000000000002</v>
      </c>
      <c r="O12" s="5">
        <f t="shared" si="1"/>
        <v>153.44999999999999</v>
      </c>
      <c r="P12" s="5">
        <f t="shared" si="2"/>
        <v>1649.9999999999998</v>
      </c>
    </row>
    <row r="13" spans="1:16" x14ac:dyDescent="0.25">
      <c r="A13" s="11" t="s">
        <v>16</v>
      </c>
      <c r="B13" s="11" t="s">
        <v>6</v>
      </c>
      <c r="C13" s="13">
        <v>1650</v>
      </c>
      <c r="D13" s="5">
        <f t="shared" si="1"/>
        <v>247.5</v>
      </c>
      <c r="E13" s="5">
        <f t="shared" si="1"/>
        <v>188.1</v>
      </c>
      <c r="F13" s="5">
        <f t="shared" si="1"/>
        <v>204.6</v>
      </c>
      <c r="G13" s="5">
        <f t="shared" si="1"/>
        <v>183.15</v>
      </c>
      <c r="H13" s="5">
        <f t="shared" si="1"/>
        <v>84.149999999999991</v>
      </c>
      <c r="I13" s="5">
        <f t="shared" si="1"/>
        <v>79.2</v>
      </c>
      <c r="J13" s="5">
        <f t="shared" si="1"/>
        <v>69.300000000000011</v>
      </c>
      <c r="K13" s="5">
        <f t="shared" si="1"/>
        <v>99</v>
      </c>
      <c r="L13" s="5">
        <f t="shared" si="1"/>
        <v>100.64999999999999</v>
      </c>
      <c r="M13" s="5">
        <f t="shared" si="1"/>
        <v>103.95</v>
      </c>
      <c r="N13" s="5">
        <f t="shared" si="1"/>
        <v>136.95000000000002</v>
      </c>
      <c r="O13" s="5">
        <f t="shared" si="1"/>
        <v>153.44999999999999</v>
      </c>
      <c r="P13" s="5">
        <f t="shared" si="2"/>
        <v>1649.9999999999998</v>
      </c>
    </row>
    <row r="14" spans="1:16" x14ac:dyDescent="0.25">
      <c r="A14" s="11" t="s">
        <v>17</v>
      </c>
      <c r="B14" s="11" t="s">
        <v>6</v>
      </c>
      <c r="C14" s="13">
        <v>1650</v>
      </c>
      <c r="D14" s="5">
        <f t="shared" si="1"/>
        <v>247.5</v>
      </c>
      <c r="E14" s="5">
        <f t="shared" si="1"/>
        <v>188.1</v>
      </c>
      <c r="F14" s="5">
        <f t="shared" si="1"/>
        <v>204.6</v>
      </c>
      <c r="G14" s="5">
        <f t="shared" si="1"/>
        <v>183.15</v>
      </c>
      <c r="H14" s="5">
        <f t="shared" si="1"/>
        <v>84.149999999999991</v>
      </c>
      <c r="I14" s="5">
        <f t="shared" si="1"/>
        <v>79.2</v>
      </c>
      <c r="J14" s="5">
        <f t="shared" si="1"/>
        <v>69.300000000000011</v>
      </c>
      <c r="K14" s="5">
        <f t="shared" si="1"/>
        <v>99</v>
      </c>
      <c r="L14" s="5">
        <f t="shared" si="1"/>
        <v>100.64999999999999</v>
      </c>
      <c r="M14" s="5">
        <f t="shared" si="1"/>
        <v>103.95</v>
      </c>
      <c r="N14" s="5">
        <f t="shared" si="1"/>
        <v>136.95000000000002</v>
      </c>
      <c r="O14" s="5">
        <f t="shared" si="1"/>
        <v>153.44999999999999</v>
      </c>
      <c r="P14" s="5">
        <f t="shared" si="2"/>
        <v>1649.9999999999998</v>
      </c>
    </row>
    <row r="15" spans="1:16" x14ac:dyDescent="0.25">
      <c r="A15" s="11" t="s">
        <v>18</v>
      </c>
      <c r="B15" s="11" t="s">
        <v>6</v>
      </c>
      <c r="C15" s="13">
        <v>1650</v>
      </c>
      <c r="D15" s="5">
        <f t="shared" si="1"/>
        <v>247.5</v>
      </c>
      <c r="E15" s="5">
        <f t="shared" si="1"/>
        <v>188.1</v>
      </c>
      <c r="F15" s="5">
        <f t="shared" si="1"/>
        <v>204.6</v>
      </c>
      <c r="G15" s="5">
        <f t="shared" si="1"/>
        <v>183.15</v>
      </c>
      <c r="H15" s="5">
        <f t="shared" si="1"/>
        <v>84.149999999999991</v>
      </c>
      <c r="I15" s="5">
        <f t="shared" si="1"/>
        <v>79.2</v>
      </c>
      <c r="J15" s="5">
        <f t="shared" si="1"/>
        <v>69.300000000000011</v>
      </c>
      <c r="K15" s="5">
        <f t="shared" si="1"/>
        <v>99</v>
      </c>
      <c r="L15" s="5">
        <f t="shared" si="1"/>
        <v>100.64999999999999</v>
      </c>
      <c r="M15" s="5">
        <f t="shared" si="1"/>
        <v>103.95</v>
      </c>
      <c r="N15" s="5">
        <f t="shared" si="1"/>
        <v>136.95000000000002</v>
      </c>
      <c r="O15" s="5">
        <f t="shared" si="1"/>
        <v>153.44999999999999</v>
      </c>
      <c r="P15" s="5">
        <f t="shared" si="2"/>
        <v>1649.9999999999998</v>
      </c>
    </row>
    <row r="16" spans="1:16" x14ac:dyDescent="0.25">
      <c r="A16" s="11" t="s">
        <v>19</v>
      </c>
      <c r="B16" s="11" t="s">
        <v>7</v>
      </c>
      <c r="C16" s="13">
        <v>1800</v>
      </c>
      <c r="D16" s="5">
        <f t="shared" si="1"/>
        <v>270</v>
      </c>
      <c r="E16" s="5">
        <f t="shared" si="1"/>
        <v>205.20000000000002</v>
      </c>
      <c r="F16" s="5">
        <f t="shared" si="1"/>
        <v>223.2</v>
      </c>
      <c r="G16" s="5">
        <f t="shared" si="1"/>
        <v>199.8</v>
      </c>
      <c r="H16" s="5">
        <f t="shared" si="1"/>
        <v>91.8</v>
      </c>
      <c r="I16" s="5">
        <f t="shared" si="1"/>
        <v>86.4</v>
      </c>
      <c r="J16" s="5">
        <f t="shared" si="1"/>
        <v>75.600000000000009</v>
      </c>
      <c r="K16" s="5">
        <f t="shared" si="1"/>
        <v>108</v>
      </c>
      <c r="L16" s="5">
        <f t="shared" si="1"/>
        <v>109.8</v>
      </c>
      <c r="M16" s="5">
        <f t="shared" si="1"/>
        <v>113.4</v>
      </c>
      <c r="N16" s="5">
        <f t="shared" si="1"/>
        <v>149.4</v>
      </c>
      <c r="O16" s="5">
        <f t="shared" si="1"/>
        <v>167.4</v>
      </c>
      <c r="P16" s="5">
        <f t="shared" si="2"/>
        <v>1800.0000000000002</v>
      </c>
    </row>
    <row r="17" spans="1:16" x14ac:dyDescent="0.25">
      <c r="A17" s="11" t="s">
        <v>20</v>
      </c>
      <c r="B17" s="11" t="s">
        <v>7</v>
      </c>
      <c r="C17" s="13">
        <v>1800</v>
      </c>
      <c r="D17" s="5">
        <f t="shared" si="1"/>
        <v>270</v>
      </c>
      <c r="E17" s="5">
        <f t="shared" si="1"/>
        <v>205.20000000000002</v>
      </c>
      <c r="F17" s="5">
        <f t="shared" si="1"/>
        <v>223.2</v>
      </c>
      <c r="G17" s="5">
        <f t="shared" si="1"/>
        <v>199.8</v>
      </c>
      <c r="H17" s="5">
        <f t="shared" si="1"/>
        <v>91.8</v>
      </c>
      <c r="I17" s="5">
        <f t="shared" si="1"/>
        <v>86.4</v>
      </c>
      <c r="J17" s="5">
        <f t="shared" si="1"/>
        <v>75.600000000000009</v>
      </c>
      <c r="K17" s="5">
        <f t="shared" si="1"/>
        <v>108</v>
      </c>
      <c r="L17" s="5">
        <f t="shared" si="1"/>
        <v>109.8</v>
      </c>
      <c r="M17" s="5">
        <f t="shared" si="1"/>
        <v>113.4</v>
      </c>
      <c r="N17" s="5">
        <f t="shared" si="1"/>
        <v>149.4</v>
      </c>
      <c r="O17" s="5">
        <f t="shared" si="1"/>
        <v>167.4</v>
      </c>
      <c r="P17" s="5">
        <f t="shared" si="2"/>
        <v>1800.0000000000002</v>
      </c>
    </row>
    <row r="18" spans="1:16" x14ac:dyDescent="0.25">
      <c r="A18" s="12" t="s">
        <v>28</v>
      </c>
      <c r="B18" s="11" t="s">
        <v>7</v>
      </c>
      <c r="C18" s="13">
        <v>1800</v>
      </c>
      <c r="D18" s="5">
        <f t="shared" si="1"/>
        <v>270</v>
      </c>
      <c r="E18" s="5">
        <f t="shared" si="1"/>
        <v>205.20000000000002</v>
      </c>
      <c r="F18" s="5">
        <f t="shared" si="1"/>
        <v>223.2</v>
      </c>
      <c r="G18" s="5">
        <f t="shared" si="1"/>
        <v>199.8</v>
      </c>
      <c r="H18" s="5">
        <f t="shared" si="1"/>
        <v>91.8</v>
      </c>
      <c r="I18" s="5">
        <f t="shared" si="1"/>
        <v>86.4</v>
      </c>
      <c r="J18" s="5">
        <f t="shared" si="1"/>
        <v>75.600000000000009</v>
      </c>
      <c r="K18" s="5">
        <f t="shared" si="1"/>
        <v>108</v>
      </c>
      <c r="L18" s="5">
        <f t="shared" si="1"/>
        <v>109.8</v>
      </c>
      <c r="M18" s="5">
        <f t="shared" si="1"/>
        <v>113.4</v>
      </c>
      <c r="N18" s="5">
        <f t="shared" si="1"/>
        <v>149.4</v>
      </c>
      <c r="O18" s="5">
        <f t="shared" si="1"/>
        <v>167.4</v>
      </c>
      <c r="P18" s="5">
        <f t="shared" si="2"/>
        <v>1800.0000000000002</v>
      </c>
    </row>
    <row r="19" spans="1:16" x14ac:dyDescent="0.25">
      <c r="A19" s="11" t="s">
        <v>21</v>
      </c>
      <c r="B19" s="11" t="s">
        <v>7</v>
      </c>
      <c r="C19" s="13">
        <v>1800</v>
      </c>
      <c r="D19" s="5">
        <f t="shared" si="1"/>
        <v>270</v>
      </c>
      <c r="E19" s="5">
        <f t="shared" si="1"/>
        <v>205.20000000000002</v>
      </c>
      <c r="F19" s="5">
        <f t="shared" si="1"/>
        <v>223.2</v>
      </c>
      <c r="G19" s="5">
        <f t="shared" si="1"/>
        <v>199.8</v>
      </c>
      <c r="H19" s="5">
        <f t="shared" si="1"/>
        <v>91.8</v>
      </c>
      <c r="I19" s="5">
        <f t="shared" si="1"/>
        <v>86.4</v>
      </c>
      <c r="J19" s="5">
        <f t="shared" si="1"/>
        <v>75.600000000000009</v>
      </c>
      <c r="K19" s="5">
        <f t="shared" si="1"/>
        <v>108</v>
      </c>
      <c r="L19" s="5">
        <f t="shared" si="1"/>
        <v>109.8</v>
      </c>
      <c r="M19" s="5">
        <f t="shared" si="1"/>
        <v>113.4</v>
      </c>
      <c r="N19" s="5">
        <f t="shared" si="1"/>
        <v>149.4</v>
      </c>
      <c r="O19" s="5">
        <f t="shared" si="1"/>
        <v>167.4</v>
      </c>
      <c r="P19" s="5">
        <f t="shared" si="2"/>
        <v>1800.0000000000002</v>
      </c>
    </row>
    <row r="20" spans="1:16" x14ac:dyDescent="0.25">
      <c r="A20" s="11" t="s">
        <v>22</v>
      </c>
      <c r="B20" s="11" t="s">
        <v>7</v>
      </c>
      <c r="C20" s="13">
        <v>1800</v>
      </c>
      <c r="D20" s="5">
        <f t="shared" si="1"/>
        <v>270</v>
      </c>
      <c r="E20" s="5">
        <f t="shared" si="1"/>
        <v>205.20000000000002</v>
      </c>
      <c r="F20" s="5">
        <f t="shared" si="1"/>
        <v>223.2</v>
      </c>
      <c r="G20" s="5">
        <f t="shared" si="1"/>
        <v>199.8</v>
      </c>
      <c r="H20" s="5">
        <f t="shared" si="1"/>
        <v>91.8</v>
      </c>
      <c r="I20" s="5">
        <f t="shared" si="1"/>
        <v>86.4</v>
      </c>
      <c r="J20" s="5">
        <f t="shared" si="1"/>
        <v>75.600000000000009</v>
      </c>
      <c r="K20" s="5">
        <f t="shared" si="1"/>
        <v>108</v>
      </c>
      <c r="L20" s="5">
        <f t="shared" si="1"/>
        <v>109.8</v>
      </c>
      <c r="M20" s="5">
        <f t="shared" si="1"/>
        <v>113.4</v>
      </c>
      <c r="N20" s="5">
        <f t="shared" si="1"/>
        <v>149.4</v>
      </c>
      <c r="O20" s="5">
        <f t="shared" si="1"/>
        <v>167.4</v>
      </c>
      <c r="P20" s="5">
        <f t="shared" si="2"/>
        <v>1800.0000000000002</v>
      </c>
    </row>
    <row r="22" spans="1:16" x14ac:dyDescent="0.25">
      <c r="A22" s="1" t="s">
        <v>25</v>
      </c>
      <c r="J22" s="11">
        <v>10</v>
      </c>
    </row>
    <row r="23" spans="1:16" x14ac:dyDescent="0.25">
      <c r="A23" s="1" t="s">
        <v>2</v>
      </c>
      <c r="B23" s="2" t="s">
        <v>1</v>
      </c>
      <c r="C23" s="1"/>
      <c r="D23" s="3">
        <v>40909</v>
      </c>
      <c r="E23" s="3">
        <v>40940</v>
      </c>
      <c r="F23" s="3">
        <v>40969</v>
      </c>
      <c r="G23" s="3">
        <v>41000</v>
      </c>
      <c r="H23" s="3">
        <v>41030</v>
      </c>
      <c r="I23" s="3">
        <v>41061</v>
      </c>
      <c r="J23" s="3">
        <v>41091</v>
      </c>
      <c r="K23" s="3">
        <v>41122</v>
      </c>
      <c r="L23" s="3">
        <v>41153</v>
      </c>
      <c r="M23" s="3">
        <v>41183</v>
      </c>
      <c r="N23" s="3">
        <v>41214</v>
      </c>
      <c r="O23" s="3">
        <v>41244</v>
      </c>
      <c r="P23" s="2"/>
    </row>
    <row r="24" spans="1:16" x14ac:dyDescent="0.25">
      <c r="A24" t="str">
        <f>A5</f>
        <v>Jennifer W.</v>
      </c>
      <c r="B24" t="str">
        <f>B5</f>
        <v>Partner</v>
      </c>
      <c r="D24" s="11">
        <v>215</v>
      </c>
      <c r="E24">
        <f>D24</f>
        <v>215</v>
      </c>
      <c r="F24">
        <f t="shared" ref="F24:O24" si="3">E24</f>
        <v>215</v>
      </c>
      <c r="G24">
        <f t="shared" si="3"/>
        <v>215</v>
      </c>
      <c r="H24">
        <f t="shared" si="3"/>
        <v>215</v>
      </c>
      <c r="I24">
        <f t="shared" si="3"/>
        <v>215</v>
      </c>
      <c r="J24">
        <f>I24+$J$22</f>
        <v>225</v>
      </c>
      <c r="K24">
        <f t="shared" si="3"/>
        <v>225</v>
      </c>
      <c r="L24">
        <f t="shared" si="3"/>
        <v>225</v>
      </c>
      <c r="M24">
        <f t="shared" si="3"/>
        <v>225</v>
      </c>
      <c r="N24">
        <f t="shared" si="3"/>
        <v>225</v>
      </c>
      <c r="O24">
        <f t="shared" si="3"/>
        <v>225</v>
      </c>
    </row>
    <row r="25" spans="1:16" x14ac:dyDescent="0.25">
      <c r="A25" t="str">
        <f t="shared" ref="A25:B39" si="4">A6</f>
        <v>Lynne C.</v>
      </c>
      <c r="B25" t="str">
        <f t="shared" si="4"/>
        <v>Partner</v>
      </c>
      <c r="D25" s="11">
        <v>225</v>
      </c>
      <c r="E25">
        <f t="shared" ref="E25:O39" si="5">D25</f>
        <v>225</v>
      </c>
      <c r="F25">
        <f t="shared" si="5"/>
        <v>225</v>
      </c>
      <c r="G25">
        <f t="shared" si="5"/>
        <v>225</v>
      </c>
      <c r="H25">
        <f t="shared" si="5"/>
        <v>225</v>
      </c>
      <c r="I25">
        <f t="shared" si="5"/>
        <v>225</v>
      </c>
      <c r="J25">
        <f t="shared" ref="J25:J39" si="6">I25+$J$22</f>
        <v>235</v>
      </c>
      <c r="K25">
        <f t="shared" si="5"/>
        <v>235</v>
      </c>
      <c r="L25">
        <f t="shared" si="5"/>
        <v>235</v>
      </c>
      <c r="M25">
        <f t="shared" si="5"/>
        <v>235</v>
      </c>
      <c r="N25">
        <f t="shared" si="5"/>
        <v>235</v>
      </c>
      <c r="O25">
        <f t="shared" si="5"/>
        <v>235</v>
      </c>
    </row>
    <row r="26" spans="1:16" x14ac:dyDescent="0.25">
      <c r="A26" t="str">
        <f t="shared" si="4"/>
        <v>Brenda J.</v>
      </c>
      <c r="B26" t="str">
        <f t="shared" si="4"/>
        <v>Manager</v>
      </c>
      <c r="D26" s="11">
        <v>165</v>
      </c>
      <c r="E26">
        <f t="shared" si="5"/>
        <v>165</v>
      </c>
      <c r="F26">
        <f t="shared" si="5"/>
        <v>165</v>
      </c>
      <c r="G26">
        <f t="shared" si="5"/>
        <v>165</v>
      </c>
      <c r="H26">
        <f t="shared" si="5"/>
        <v>165</v>
      </c>
      <c r="I26">
        <f t="shared" si="5"/>
        <v>165</v>
      </c>
      <c r="J26">
        <f t="shared" si="6"/>
        <v>175</v>
      </c>
      <c r="K26">
        <f t="shared" si="5"/>
        <v>175</v>
      </c>
      <c r="L26">
        <f t="shared" si="5"/>
        <v>175</v>
      </c>
      <c r="M26">
        <f t="shared" si="5"/>
        <v>175</v>
      </c>
      <c r="N26">
        <f t="shared" si="5"/>
        <v>175</v>
      </c>
      <c r="O26">
        <f t="shared" si="5"/>
        <v>175</v>
      </c>
    </row>
    <row r="27" spans="1:16" x14ac:dyDescent="0.25">
      <c r="A27" t="str">
        <f t="shared" si="4"/>
        <v>David S.</v>
      </c>
      <c r="B27" t="str">
        <f t="shared" si="4"/>
        <v>Manager</v>
      </c>
      <c r="D27" s="11">
        <v>175</v>
      </c>
      <c r="E27">
        <f t="shared" si="5"/>
        <v>175</v>
      </c>
      <c r="F27">
        <f t="shared" si="5"/>
        <v>175</v>
      </c>
      <c r="G27">
        <f t="shared" si="5"/>
        <v>175</v>
      </c>
      <c r="H27">
        <f t="shared" si="5"/>
        <v>175</v>
      </c>
      <c r="I27">
        <f t="shared" si="5"/>
        <v>175</v>
      </c>
      <c r="J27">
        <f t="shared" si="6"/>
        <v>185</v>
      </c>
      <c r="K27">
        <f t="shared" si="5"/>
        <v>185</v>
      </c>
      <c r="L27">
        <f t="shared" si="5"/>
        <v>185</v>
      </c>
      <c r="M27">
        <f t="shared" si="5"/>
        <v>185</v>
      </c>
      <c r="N27">
        <f t="shared" si="5"/>
        <v>185</v>
      </c>
      <c r="O27">
        <f t="shared" si="5"/>
        <v>185</v>
      </c>
    </row>
    <row r="28" spans="1:16" x14ac:dyDescent="0.25">
      <c r="A28" t="str">
        <f t="shared" si="4"/>
        <v>Billy T.</v>
      </c>
      <c r="B28" t="str">
        <f t="shared" si="4"/>
        <v>Supervisor</v>
      </c>
      <c r="D28" s="11">
        <v>125</v>
      </c>
      <c r="E28">
        <f t="shared" si="5"/>
        <v>125</v>
      </c>
      <c r="F28">
        <f t="shared" si="5"/>
        <v>125</v>
      </c>
      <c r="G28">
        <f t="shared" si="5"/>
        <v>125</v>
      </c>
      <c r="H28">
        <f t="shared" si="5"/>
        <v>125</v>
      </c>
      <c r="I28">
        <f t="shared" si="5"/>
        <v>125</v>
      </c>
      <c r="J28">
        <f t="shared" si="6"/>
        <v>135</v>
      </c>
      <c r="K28">
        <f t="shared" si="5"/>
        <v>135</v>
      </c>
      <c r="L28">
        <f t="shared" si="5"/>
        <v>135</v>
      </c>
      <c r="M28">
        <f t="shared" si="5"/>
        <v>135</v>
      </c>
      <c r="N28">
        <f t="shared" si="5"/>
        <v>135</v>
      </c>
      <c r="O28">
        <f t="shared" si="5"/>
        <v>135</v>
      </c>
    </row>
    <row r="29" spans="1:16" x14ac:dyDescent="0.25">
      <c r="A29" t="str">
        <f t="shared" si="4"/>
        <v>Craig R.</v>
      </c>
      <c r="B29" t="str">
        <f t="shared" si="4"/>
        <v>Supervisor</v>
      </c>
      <c r="D29" s="11">
        <v>115</v>
      </c>
      <c r="E29">
        <f t="shared" si="5"/>
        <v>115</v>
      </c>
      <c r="F29">
        <f t="shared" si="5"/>
        <v>115</v>
      </c>
      <c r="G29">
        <f t="shared" si="5"/>
        <v>115</v>
      </c>
      <c r="H29">
        <f t="shared" si="5"/>
        <v>115</v>
      </c>
      <c r="I29">
        <f t="shared" si="5"/>
        <v>115</v>
      </c>
      <c r="J29">
        <f t="shared" si="6"/>
        <v>125</v>
      </c>
      <c r="K29">
        <f t="shared" si="5"/>
        <v>125</v>
      </c>
      <c r="L29">
        <f t="shared" si="5"/>
        <v>125</v>
      </c>
      <c r="M29">
        <f t="shared" si="5"/>
        <v>125</v>
      </c>
      <c r="N29">
        <f t="shared" si="5"/>
        <v>125</v>
      </c>
      <c r="O29">
        <f t="shared" si="5"/>
        <v>125</v>
      </c>
    </row>
    <row r="30" spans="1:16" x14ac:dyDescent="0.25">
      <c r="A30" t="str">
        <f t="shared" si="4"/>
        <v>Sandra H.</v>
      </c>
      <c r="B30" t="str">
        <f t="shared" si="4"/>
        <v>Supervisor</v>
      </c>
      <c r="D30" s="11">
        <v>115</v>
      </c>
      <c r="E30">
        <f t="shared" si="5"/>
        <v>115</v>
      </c>
      <c r="F30">
        <f t="shared" si="5"/>
        <v>115</v>
      </c>
      <c r="G30">
        <f t="shared" si="5"/>
        <v>115</v>
      </c>
      <c r="H30">
        <f t="shared" si="5"/>
        <v>115</v>
      </c>
      <c r="I30">
        <f t="shared" si="5"/>
        <v>115</v>
      </c>
      <c r="J30">
        <f t="shared" si="6"/>
        <v>125</v>
      </c>
      <c r="K30">
        <f t="shared" si="5"/>
        <v>125</v>
      </c>
      <c r="L30">
        <f t="shared" si="5"/>
        <v>125</v>
      </c>
      <c r="M30">
        <f t="shared" si="5"/>
        <v>125</v>
      </c>
      <c r="N30">
        <f t="shared" si="5"/>
        <v>125</v>
      </c>
      <c r="O30">
        <f t="shared" si="5"/>
        <v>125</v>
      </c>
    </row>
    <row r="31" spans="1:16" x14ac:dyDescent="0.25">
      <c r="A31" t="str">
        <f t="shared" si="4"/>
        <v>Mary U.</v>
      </c>
      <c r="B31" t="str">
        <f t="shared" si="4"/>
        <v>Senior</v>
      </c>
      <c r="D31" s="11">
        <v>85</v>
      </c>
      <c r="E31">
        <f t="shared" si="5"/>
        <v>85</v>
      </c>
      <c r="F31">
        <f t="shared" si="5"/>
        <v>85</v>
      </c>
      <c r="G31">
        <f t="shared" si="5"/>
        <v>85</v>
      </c>
      <c r="H31">
        <f t="shared" si="5"/>
        <v>85</v>
      </c>
      <c r="I31">
        <f t="shared" si="5"/>
        <v>85</v>
      </c>
      <c r="J31">
        <f t="shared" si="6"/>
        <v>95</v>
      </c>
      <c r="K31">
        <f t="shared" si="5"/>
        <v>95</v>
      </c>
      <c r="L31">
        <f t="shared" si="5"/>
        <v>95</v>
      </c>
      <c r="M31">
        <f t="shared" si="5"/>
        <v>95</v>
      </c>
      <c r="N31">
        <f t="shared" si="5"/>
        <v>95</v>
      </c>
      <c r="O31">
        <f t="shared" si="5"/>
        <v>95</v>
      </c>
    </row>
    <row r="32" spans="1:16" x14ac:dyDescent="0.25">
      <c r="A32" t="str">
        <f t="shared" si="4"/>
        <v>Kris P.</v>
      </c>
      <c r="B32" t="str">
        <f t="shared" si="4"/>
        <v>Senior</v>
      </c>
      <c r="D32" s="11">
        <v>85</v>
      </c>
      <c r="E32">
        <f t="shared" si="5"/>
        <v>85</v>
      </c>
      <c r="F32">
        <f t="shared" si="5"/>
        <v>85</v>
      </c>
      <c r="G32">
        <f t="shared" si="5"/>
        <v>85</v>
      </c>
      <c r="H32">
        <f t="shared" si="5"/>
        <v>85</v>
      </c>
      <c r="I32">
        <f t="shared" si="5"/>
        <v>85</v>
      </c>
      <c r="J32">
        <f t="shared" si="6"/>
        <v>95</v>
      </c>
      <c r="K32">
        <f t="shared" si="5"/>
        <v>95</v>
      </c>
      <c r="L32">
        <f t="shared" si="5"/>
        <v>95</v>
      </c>
      <c r="M32">
        <f t="shared" si="5"/>
        <v>95</v>
      </c>
      <c r="N32">
        <f t="shared" si="5"/>
        <v>95</v>
      </c>
      <c r="O32">
        <f t="shared" si="5"/>
        <v>95</v>
      </c>
    </row>
    <row r="33" spans="1:16" x14ac:dyDescent="0.25">
      <c r="A33" t="str">
        <f t="shared" si="4"/>
        <v>Karen B.</v>
      </c>
      <c r="B33" t="str">
        <f t="shared" si="4"/>
        <v>Senior</v>
      </c>
      <c r="D33" s="11">
        <v>85</v>
      </c>
      <c r="E33">
        <f t="shared" si="5"/>
        <v>85</v>
      </c>
      <c r="F33">
        <f t="shared" si="5"/>
        <v>85</v>
      </c>
      <c r="G33">
        <f t="shared" si="5"/>
        <v>85</v>
      </c>
      <c r="H33">
        <f t="shared" si="5"/>
        <v>85</v>
      </c>
      <c r="I33">
        <f t="shared" si="5"/>
        <v>85</v>
      </c>
      <c r="J33">
        <f t="shared" si="6"/>
        <v>95</v>
      </c>
      <c r="K33">
        <f t="shared" si="5"/>
        <v>95</v>
      </c>
      <c r="L33">
        <f t="shared" si="5"/>
        <v>95</v>
      </c>
      <c r="M33">
        <f t="shared" si="5"/>
        <v>95</v>
      </c>
      <c r="N33">
        <f t="shared" si="5"/>
        <v>95</v>
      </c>
      <c r="O33">
        <f t="shared" si="5"/>
        <v>95</v>
      </c>
    </row>
    <row r="34" spans="1:16" x14ac:dyDescent="0.25">
      <c r="A34" t="str">
        <f t="shared" si="4"/>
        <v>Phillip L.</v>
      </c>
      <c r="B34" t="str">
        <f t="shared" si="4"/>
        <v>Senior</v>
      </c>
      <c r="D34" s="11">
        <v>85</v>
      </c>
      <c r="E34">
        <f t="shared" si="5"/>
        <v>85</v>
      </c>
      <c r="F34">
        <f t="shared" si="5"/>
        <v>85</v>
      </c>
      <c r="G34">
        <f t="shared" si="5"/>
        <v>85</v>
      </c>
      <c r="H34">
        <f t="shared" si="5"/>
        <v>85</v>
      </c>
      <c r="I34">
        <f t="shared" si="5"/>
        <v>85</v>
      </c>
      <c r="J34">
        <f t="shared" si="6"/>
        <v>95</v>
      </c>
      <c r="K34">
        <f t="shared" si="5"/>
        <v>95</v>
      </c>
      <c r="L34">
        <f t="shared" si="5"/>
        <v>95</v>
      </c>
      <c r="M34">
        <f t="shared" si="5"/>
        <v>95</v>
      </c>
      <c r="N34">
        <f t="shared" si="5"/>
        <v>95</v>
      </c>
      <c r="O34">
        <f t="shared" si="5"/>
        <v>95</v>
      </c>
    </row>
    <row r="35" spans="1:16" x14ac:dyDescent="0.25">
      <c r="A35" t="str">
        <f t="shared" si="4"/>
        <v>Nancy H.</v>
      </c>
      <c r="B35" t="str">
        <f t="shared" si="4"/>
        <v xml:space="preserve">Staff </v>
      </c>
      <c r="D35" s="11">
        <v>60</v>
      </c>
      <c r="E35">
        <f t="shared" si="5"/>
        <v>60</v>
      </c>
      <c r="F35">
        <f t="shared" si="5"/>
        <v>60</v>
      </c>
      <c r="G35">
        <f t="shared" si="5"/>
        <v>60</v>
      </c>
      <c r="H35">
        <f t="shared" si="5"/>
        <v>60</v>
      </c>
      <c r="I35">
        <f t="shared" si="5"/>
        <v>60</v>
      </c>
      <c r="J35">
        <f t="shared" si="6"/>
        <v>70</v>
      </c>
      <c r="K35">
        <f t="shared" si="5"/>
        <v>70</v>
      </c>
      <c r="L35">
        <f t="shared" si="5"/>
        <v>70</v>
      </c>
      <c r="M35">
        <f t="shared" si="5"/>
        <v>70</v>
      </c>
      <c r="N35">
        <f t="shared" si="5"/>
        <v>70</v>
      </c>
      <c r="O35">
        <f t="shared" si="5"/>
        <v>70</v>
      </c>
    </row>
    <row r="36" spans="1:16" x14ac:dyDescent="0.25">
      <c r="A36" t="str">
        <f t="shared" si="4"/>
        <v>Jerry M.</v>
      </c>
      <c r="B36" t="str">
        <f t="shared" si="4"/>
        <v xml:space="preserve">Staff </v>
      </c>
      <c r="D36" s="11">
        <v>60</v>
      </c>
      <c r="E36">
        <f t="shared" si="5"/>
        <v>60</v>
      </c>
      <c r="F36">
        <f t="shared" si="5"/>
        <v>60</v>
      </c>
      <c r="G36">
        <f t="shared" si="5"/>
        <v>60</v>
      </c>
      <c r="H36">
        <f t="shared" si="5"/>
        <v>60</v>
      </c>
      <c r="I36">
        <f t="shared" si="5"/>
        <v>60</v>
      </c>
      <c r="J36">
        <f t="shared" si="6"/>
        <v>70</v>
      </c>
      <c r="K36">
        <f t="shared" si="5"/>
        <v>70</v>
      </c>
      <c r="L36">
        <f t="shared" si="5"/>
        <v>70</v>
      </c>
      <c r="M36">
        <f t="shared" si="5"/>
        <v>70</v>
      </c>
      <c r="N36">
        <f t="shared" si="5"/>
        <v>70</v>
      </c>
      <c r="O36">
        <f t="shared" si="5"/>
        <v>70</v>
      </c>
    </row>
    <row r="37" spans="1:16" x14ac:dyDescent="0.25">
      <c r="A37" t="str">
        <f t="shared" si="4"/>
        <v>Benson G.</v>
      </c>
      <c r="B37" t="str">
        <f t="shared" si="4"/>
        <v xml:space="preserve">Staff </v>
      </c>
      <c r="D37" s="11">
        <v>60</v>
      </c>
      <c r="E37">
        <f t="shared" si="5"/>
        <v>60</v>
      </c>
      <c r="F37">
        <f t="shared" si="5"/>
        <v>60</v>
      </c>
      <c r="G37">
        <f t="shared" si="5"/>
        <v>60</v>
      </c>
      <c r="H37">
        <f t="shared" si="5"/>
        <v>60</v>
      </c>
      <c r="I37">
        <f t="shared" si="5"/>
        <v>60</v>
      </c>
      <c r="J37">
        <f t="shared" si="6"/>
        <v>70</v>
      </c>
      <c r="K37">
        <f t="shared" si="5"/>
        <v>70</v>
      </c>
      <c r="L37">
        <f t="shared" si="5"/>
        <v>70</v>
      </c>
      <c r="M37">
        <f t="shared" si="5"/>
        <v>70</v>
      </c>
      <c r="N37">
        <f t="shared" si="5"/>
        <v>70</v>
      </c>
      <c r="O37">
        <f t="shared" si="5"/>
        <v>70</v>
      </c>
    </row>
    <row r="38" spans="1:16" x14ac:dyDescent="0.25">
      <c r="A38" t="str">
        <f t="shared" si="4"/>
        <v>Gloria K.</v>
      </c>
      <c r="B38" t="str">
        <f t="shared" si="4"/>
        <v xml:space="preserve">Staff </v>
      </c>
      <c r="D38" s="11">
        <v>60</v>
      </c>
      <c r="E38">
        <f t="shared" si="5"/>
        <v>60</v>
      </c>
      <c r="F38">
        <f t="shared" si="5"/>
        <v>60</v>
      </c>
      <c r="G38">
        <f t="shared" si="5"/>
        <v>60</v>
      </c>
      <c r="H38">
        <f t="shared" si="5"/>
        <v>60</v>
      </c>
      <c r="I38">
        <f t="shared" si="5"/>
        <v>60</v>
      </c>
      <c r="J38">
        <f t="shared" si="6"/>
        <v>70</v>
      </c>
      <c r="K38">
        <f t="shared" si="5"/>
        <v>70</v>
      </c>
      <c r="L38">
        <f t="shared" si="5"/>
        <v>70</v>
      </c>
      <c r="M38">
        <f t="shared" si="5"/>
        <v>70</v>
      </c>
      <c r="N38">
        <f t="shared" si="5"/>
        <v>70</v>
      </c>
      <c r="O38">
        <f t="shared" si="5"/>
        <v>70</v>
      </c>
    </row>
    <row r="39" spans="1:16" x14ac:dyDescent="0.25">
      <c r="A39" t="str">
        <f t="shared" si="4"/>
        <v>Christine W.</v>
      </c>
      <c r="B39" t="str">
        <f t="shared" si="4"/>
        <v xml:space="preserve">Staff </v>
      </c>
      <c r="D39" s="11">
        <v>60</v>
      </c>
      <c r="E39">
        <f t="shared" si="5"/>
        <v>60</v>
      </c>
      <c r="F39">
        <f t="shared" si="5"/>
        <v>60</v>
      </c>
      <c r="G39">
        <f t="shared" si="5"/>
        <v>60</v>
      </c>
      <c r="H39">
        <f t="shared" si="5"/>
        <v>60</v>
      </c>
      <c r="I39">
        <f t="shared" si="5"/>
        <v>60</v>
      </c>
      <c r="J39">
        <f t="shared" si="6"/>
        <v>70</v>
      </c>
      <c r="K39">
        <f t="shared" si="5"/>
        <v>70</v>
      </c>
      <c r="L39">
        <f t="shared" si="5"/>
        <v>70</v>
      </c>
      <c r="M39">
        <f t="shared" si="5"/>
        <v>70</v>
      </c>
      <c r="N39">
        <f t="shared" si="5"/>
        <v>70</v>
      </c>
      <c r="O39">
        <f t="shared" si="5"/>
        <v>70</v>
      </c>
    </row>
    <row r="41" spans="1:16" x14ac:dyDescent="0.25">
      <c r="A41" s="1" t="s">
        <v>26</v>
      </c>
    </row>
    <row r="42" spans="1:16" x14ac:dyDescent="0.25">
      <c r="A42" s="1" t="s">
        <v>2</v>
      </c>
      <c r="B42" s="2" t="s">
        <v>1</v>
      </c>
      <c r="C42" s="1"/>
      <c r="D42" s="3">
        <v>40909</v>
      </c>
      <c r="E42" s="3">
        <v>40940</v>
      </c>
      <c r="F42" s="3">
        <v>40969</v>
      </c>
      <c r="G42" s="3">
        <v>41000</v>
      </c>
      <c r="H42" s="3">
        <v>41030</v>
      </c>
      <c r="I42" s="3">
        <v>41061</v>
      </c>
      <c r="J42" s="3">
        <v>41091</v>
      </c>
      <c r="K42" s="3">
        <v>41122</v>
      </c>
      <c r="L42" s="3">
        <v>41153</v>
      </c>
      <c r="M42" s="3">
        <v>41183</v>
      </c>
      <c r="N42" s="3">
        <v>41214</v>
      </c>
      <c r="O42" s="3">
        <v>41244</v>
      </c>
      <c r="P42" s="10" t="s">
        <v>27</v>
      </c>
    </row>
    <row r="43" spans="1:16" x14ac:dyDescent="0.25">
      <c r="A43" t="str">
        <f>A24</f>
        <v>Jennifer W.</v>
      </c>
      <c r="B43" t="str">
        <f>B24</f>
        <v>Partner</v>
      </c>
      <c r="D43" s="6">
        <f>D24*D5</f>
        <v>32250</v>
      </c>
      <c r="E43" s="6">
        <f t="shared" ref="E43:O43" si="7">E24*E5</f>
        <v>24510</v>
      </c>
      <c r="F43" s="6">
        <f t="shared" si="7"/>
        <v>26660</v>
      </c>
      <c r="G43" s="6">
        <f t="shared" si="7"/>
        <v>23865</v>
      </c>
      <c r="H43" s="6">
        <f t="shared" si="7"/>
        <v>10965</v>
      </c>
      <c r="I43" s="6">
        <f t="shared" si="7"/>
        <v>10320</v>
      </c>
      <c r="J43" s="6">
        <f t="shared" si="7"/>
        <v>9450</v>
      </c>
      <c r="K43" s="6">
        <f t="shared" si="7"/>
        <v>13500</v>
      </c>
      <c r="L43" s="6">
        <f t="shared" si="7"/>
        <v>13725</v>
      </c>
      <c r="M43" s="6">
        <f t="shared" si="7"/>
        <v>14175</v>
      </c>
      <c r="N43" s="6">
        <f t="shared" si="7"/>
        <v>18675</v>
      </c>
      <c r="O43" s="6">
        <f t="shared" si="7"/>
        <v>20925</v>
      </c>
      <c r="P43" s="8">
        <f t="shared" ref="P43:P58" si="8">SUM(D43:O43)</f>
        <v>219020</v>
      </c>
    </row>
    <row r="44" spans="1:16" x14ac:dyDescent="0.25">
      <c r="A44" t="str">
        <f t="shared" ref="A44:B58" si="9">A25</f>
        <v>Lynne C.</v>
      </c>
      <c r="B44" t="str">
        <f t="shared" si="9"/>
        <v>Partner</v>
      </c>
      <c r="D44" s="6">
        <f t="shared" ref="D44:O58" si="10">D25*D6</f>
        <v>33750</v>
      </c>
      <c r="E44" s="6">
        <f t="shared" si="10"/>
        <v>25650</v>
      </c>
      <c r="F44" s="6">
        <f t="shared" si="10"/>
        <v>27900</v>
      </c>
      <c r="G44" s="6">
        <f t="shared" si="10"/>
        <v>24975</v>
      </c>
      <c r="H44" s="6">
        <f t="shared" si="10"/>
        <v>11475</v>
      </c>
      <c r="I44" s="6">
        <f t="shared" si="10"/>
        <v>10800</v>
      </c>
      <c r="J44" s="6">
        <f t="shared" si="10"/>
        <v>9870</v>
      </c>
      <c r="K44" s="6">
        <f t="shared" si="10"/>
        <v>14100</v>
      </c>
      <c r="L44" s="6">
        <f t="shared" si="10"/>
        <v>14335</v>
      </c>
      <c r="M44" s="6">
        <f t="shared" si="10"/>
        <v>14805</v>
      </c>
      <c r="N44" s="6">
        <f t="shared" si="10"/>
        <v>19505</v>
      </c>
      <c r="O44" s="6">
        <f t="shared" si="10"/>
        <v>21855</v>
      </c>
      <c r="P44" s="8">
        <f t="shared" si="8"/>
        <v>229020</v>
      </c>
    </row>
    <row r="45" spans="1:16" x14ac:dyDescent="0.25">
      <c r="A45" t="str">
        <f t="shared" si="9"/>
        <v>Brenda J.</v>
      </c>
      <c r="B45" t="str">
        <f t="shared" si="9"/>
        <v>Manager</v>
      </c>
      <c r="D45" s="6">
        <f t="shared" si="10"/>
        <v>29700</v>
      </c>
      <c r="E45" s="6">
        <f t="shared" si="10"/>
        <v>22572.000000000004</v>
      </c>
      <c r="F45" s="6">
        <f t="shared" si="10"/>
        <v>24552.000000000004</v>
      </c>
      <c r="G45" s="6">
        <f t="shared" si="10"/>
        <v>21977.999999999996</v>
      </c>
      <c r="H45" s="6">
        <f t="shared" si="10"/>
        <v>10098</v>
      </c>
      <c r="I45" s="6">
        <f t="shared" si="10"/>
        <v>9504</v>
      </c>
      <c r="J45" s="6">
        <f t="shared" si="10"/>
        <v>8820.0000000000018</v>
      </c>
      <c r="K45" s="6">
        <f t="shared" si="10"/>
        <v>12600</v>
      </c>
      <c r="L45" s="6">
        <f t="shared" si="10"/>
        <v>12810</v>
      </c>
      <c r="M45" s="6">
        <f t="shared" si="10"/>
        <v>13229.999999999998</v>
      </c>
      <c r="N45" s="6">
        <f t="shared" si="10"/>
        <v>17430</v>
      </c>
      <c r="O45" s="6">
        <f t="shared" si="10"/>
        <v>19530</v>
      </c>
      <c r="P45" s="8">
        <f t="shared" si="8"/>
        <v>202824</v>
      </c>
    </row>
    <row r="46" spans="1:16" x14ac:dyDescent="0.25">
      <c r="A46" t="str">
        <f t="shared" si="9"/>
        <v>David S.</v>
      </c>
      <c r="B46" t="str">
        <f t="shared" si="9"/>
        <v>Manager</v>
      </c>
      <c r="D46" s="6">
        <f t="shared" si="10"/>
        <v>31500</v>
      </c>
      <c r="E46" s="6">
        <f t="shared" si="10"/>
        <v>23940.000000000004</v>
      </c>
      <c r="F46" s="6">
        <f t="shared" si="10"/>
        <v>26040.000000000004</v>
      </c>
      <c r="G46" s="6">
        <f t="shared" si="10"/>
        <v>23309.999999999996</v>
      </c>
      <c r="H46" s="6">
        <f t="shared" si="10"/>
        <v>10710</v>
      </c>
      <c r="I46" s="6">
        <f t="shared" si="10"/>
        <v>10080</v>
      </c>
      <c r="J46" s="6">
        <f t="shared" si="10"/>
        <v>9324.0000000000018</v>
      </c>
      <c r="K46" s="6">
        <f t="shared" si="10"/>
        <v>13320</v>
      </c>
      <c r="L46" s="6">
        <f t="shared" si="10"/>
        <v>13542</v>
      </c>
      <c r="M46" s="6">
        <f t="shared" si="10"/>
        <v>13985.999999999998</v>
      </c>
      <c r="N46" s="6">
        <f t="shared" si="10"/>
        <v>18426</v>
      </c>
      <c r="O46" s="6">
        <f t="shared" si="10"/>
        <v>20646</v>
      </c>
      <c r="P46" s="8">
        <f t="shared" si="8"/>
        <v>214824</v>
      </c>
    </row>
    <row r="47" spans="1:16" x14ac:dyDescent="0.25">
      <c r="A47" t="str">
        <f t="shared" si="9"/>
        <v>Billy T.</v>
      </c>
      <c r="B47" t="str">
        <f t="shared" si="9"/>
        <v>Supervisor</v>
      </c>
      <c r="D47" s="6">
        <f t="shared" si="10"/>
        <v>26250</v>
      </c>
      <c r="E47" s="6">
        <f t="shared" si="10"/>
        <v>19950</v>
      </c>
      <c r="F47" s="6">
        <f t="shared" si="10"/>
        <v>21700</v>
      </c>
      <c r="G47" s="6">
        <f t="shared" si="10"/>
        <v>19425</v>
      </c>
      <c r="H47" s="6">
        <f t="shared" si="10"/>
        <v>8924.9999999999982</v>
      </c>
      <c r="I47" s="6">
        <f t="shared" si="10"/>
        <v>8400</v>
      </c>
      <c r="J47" s="6">
        <f t="shared" si="10"/>
        <v>7938.0000000000009</v>
      </c>
      <c r="K47" s="6">
        <f t="shared" si="10"/>
        <v>11340</v>
      </c>
      <c r="L47" s="6">
        <f t="shared" si="10"/>
        <v>11528.999999999998</v>
      </c>
      <c r="M47" s="6">
        <f t="shared" si="10"/>
        <v>11907</v>
      </c>
      <c r="N47" s="6">
        <f t="shared" si="10"/>
        <v>15687</v>
      </c>
      <c r="O47" s="6">
        <f t="shared" si="10"/>
        <v>17577</v>
      </c>
      <c r="P47" s="8">
        <f t="shared" si="8"/>
        <v>180628</v>
      </c>
    </row>
    <row r="48" spans="1:16" x14ac:dyDescent="0.25">
      <c r="A48" t="str">
        <f t="shared" si="9"/>
        <v>Craig R.</v>
      </c>
      <c r="B48" t="str">
        <f t="shared" si="9"/>
        <v>Supervisor</v>
      </c>
      <c r="D48" s="6">
        <f t="shared" si="10"/>
        <v>24150</v>
      </c>
      <c r="E48" s="6">
        <f t="shared" si="10"/>
        <v>18354</v>
      </c>
      <c r="F48" s="6">
        <f t="shared" si="10"/>
        <v>19964</v>
      </c>
      <c r="G48" s="6">
        <f t="shared" si="10"/>
        <v>17871</v>
      </c>
      <c r="H48" s="6">
        <f t="shared" si="10"/>
        <v>8210.9999999999982</v>
      </c>
      <c r="I48" s="6">
        <f t="shared" si="10"/>
        <v>7728</v>
      </c>
      <c r="J48" s="6">
        <f t="shared" si="10"/>
        <v>7350.0000000000009</v>
      </c>
      <c r="K48" s="6">
        <f t="shared" si="10"/>
        <v>10500</v>
      </c>
      <c r="L48" s="6">
        <f t="shared" si="10"/>
        <v>10674.999999999998</v>
      </c>
      <c r="M48" s="6">
        <f t="shared" si="10"/>
        <v>11025</v>
      </c>
      <c r="N48" s="6">
        <f t="shared" si="10"/>
        <v>14525</v>
      </c>
      <c r="O48" s="6">
        <f t="shared" si="10"/>
        <v>16274.999999999998</v>
      </c>
      <c r="P48" s="8">
        <f t="shared" si="8"/>
        <v>166628</v>
      </c>
    </row>
    <row r="49" spans="1:16" x14ac:dyDescent="0.25">
      <c r="A49" t="str">
        <f t="shared" si="9"/>
        <v>Sandra H.</v>
      </c>
      <c r="B49" t="str">
        <f t="shared" si="9"/>
        <v>Supervisor</v>
      </c>
      <c r="D49" s="6">
        <f t="shared" si="10"/>
        <v>24150</v>
      </c>
      <c r="E49" s="6">
        <f t="shared" si="10"/>
        <v>18354</v>
      </c>
      <c r="F49" s="6">
        <f t="shared" si="10"/>
        <v>19964</v>
      </c>
      <c r="G49" s="6">
        <f t="shared" si="10"/>
        <v>17871</v>
      </c>
      <c r="H49" s="6">
        <f t="shared" si="10"/>
        <v>8210.9999999999982</v>
      </c>
      <c r="I49" s="6">
        <f t="shared" si="10"/>
        <v>7728</v>
      </c>
      <c r="J49" s="6">
        <f t="shared" si="10"/>
        <v>7350.0000000000009</v>
      </c>
      <c r="K49" s="6">
        <f t="shared" si="10"/>
        <v>10500</v>
      </c>
      <c r="L49" s="6">
        <f t="shared" si="10"/>
        <v>10674.999999999998</v>
      </c>
      <c r="M49" s="6">
        <f t="shared" si="10"/>
        <v>11025</v>
      </c>
      <c r="N49" s="6">
        <f t="shared" si="10"/>
        <v>14525</v>
      </c>
      <c r="O49" s="6">
        <f t="shared" si="10"/>
        <v>16274.999999999998</v>
      </c>
      <c r="P49" s="8">
        <f t="shared" si="8"/>
        <v>166628</v>
      </c>
    </row>
    <row r="50" spans="1:16" x14ac:dyDescent="0.25">
      <c r="A50" t="str">
        <f t="shared" si="9"/>
        <v>Mary U.</v>
      </c>
      <c r="B50" t="str">
        <f t="shared" si="9"/>
        <v>Senior</v>
      </c>
      <c r="D50" s="6">
        <f t="shared" si="10"/>
        <v>21037.5</v>
      </c>
      <c r="E50" s="6">
        <f t="shared" si="10"/>
        <v>15988.5</v>
      </c>
      <c r="F50" s="6">
        <f t="shared" si="10"/>
        <v>17391</v>
      </c>
      <c r="G50" s="6">
        <f t="shared" si="10"/>
        <v>15567.75</v>
      </c>
      <c r="H50" s="6">
        <f t="shared" si="10"/>
        <v>7152.7499999999991</v>
      </c>
      <c r="I50" s="6">
        <f t="shared" si="10"/>
        <v>6732</v>
      </c>
      <c r="J50" s="6">
        <f t="shared" si="10"/>
        <v>6583.5000000000009</v>
      </c>
      <c r="K50" s="6">
        <f t="shared" si="10"/>
        <v>9405</v>
      </c>
      <c r="L50" s="6">
        <f t="shared" si="10"/>
        <v>9561.75</v>
      </c>
      <c r="M50" s="6">
        <f t="shared" si="10"/>
        <v>9875.25</v>
      </c>
      <c r="N50" s="6">
        <f t="shared" si="10"/>
        <v>13010.250000000002</v>
      </c>
      <c r="O50" s="6">
        <f t="shared" si="10"/>
        <v>14577.749999999998</v>
      </c>
      <c r="P50" s="8">
        <f t="shared" si="8"/>
        <v>146883</v>
      </c>
    </row>
    <row r="51" spans="1:16" x14ac:dyDescent="0.25">
      <c r="A51" t="str">
        <f t="shared" si="9"/>
        <v>Kris P.</v>
      </c>
      <c r="B51" t="str">
        <f t="shared" si="9"/>
        <v>Senior</v>
      </c>
      <c r="D51" s="6">
        <f t="shared" si="10"/>
        <v>21037.5</v>
      </c>
      <c r="E51" s="6">
        <f t="shared" si="10"/>
        <v>15988.5</v>
      </c>
      <c r="F51" s="6">
        <f t="shared" si="10"/>
        <v>17391</v>
      </c>
      <c r="G51" s="6">
        <f t="shared" si="10"/>
        <v>15567.75</v>
      </c>
      <c r="H51" s="6">
        <f t="shared" si="10"/>
        <v>7152.7499999999991</v>
      </c>
      <c r="I51" s="6">
        <f t="shared" si="10"/>
        <v>6732</v>
      </c>
      <c r="J51" s="6">
        <f t="shared" si="10"/>
        <v>6583.5000000000009</v>
      </c>
      <c r="K51" s="6">
        <f t="shared" si="10"/>
        <v>9405</v>
      </c>
      <c r="L51" s="6">
        <f t="shared" si="10"/>
        <v>9561.75</v>
      </c>
      <c r="M51" s="6">
        <f t="shared" si="10"/>
        <v>9875.25</v>
      </c>
      <c r="N51" s="6">
        <f t="shared" si="10"/>
        <v>13010.250000000002</v>
      </c>
      <c r="O51" s="6">
        <f t="shared" si="10"/>
        <v>14577.749999999998</v>
      </c>
      <c r="P51" s="8">
        <f t="shared" si="8"/>
        <v>146883</v>
      </c>
    </row>
    <row r="52" spans="1:16" x14ac:dyDescent="0.25">
      <c r="A52" t="str">
        <f t="shared" si="9"/>
        <v>Karen B.</v>
      </c>
      <c r="B52" t="str">
        <f t="shared" si="9"/>
        <v>Senior</v>
      </c>
      <c r="D52" s="6">
        <f t="shared" si="10"/>
        <v>21037.5</v>
      </c>
      <c r="E52" s="6">
        <f t="shared" si="10"/>
        <v>15988.5</v>
      </c>
      <c r="F52" s="6">
        <f t="shared" si="10"/>
        <v>17391</v>
      </c>
      <c r="G52" s="6">
        <f t="shared" si="10"/>
        <v>15567.75</v>
      </c>
      <c r="H52" s="6">
        <f t="shared" si="10"/>
        <v>7152.7499999999991</v>
      </c>
      <c r="I52" s="6">
        <f t="shared" si="10"/>
        <v>6732</v>
      </c>
      <c r="J52" s="6">
        <f t="shared" si="10"/>
        <v>6583.5000000000009</v>
      </c>
      <c r="K52" s="6">
        <f t="shared" si="10"/>
        <v>9405</v>
      </c>
      <c r="L52" s="6">
        <f t="shared" si="10"/>
        <v>9561.75</v>
      </c>
      <c r="M52" s="6">
        <f t="shared" si="10"/>
        <v>9875.25</v>
      </c>
      <c r="N52" s="6">
        <f t="shared" si="10"/>
        <v>13010.250000000002</v>
      </c>
      <c r="O52" s="6">
        <f t="shared" si="10"/>
        <v>14577.749999999998</v>
      </c>
      <c r="P52" s="8">
        <f t="shared" si="8"/>
        <v>146883</v>
      </c>
    </row>
    <row r="53" spans="1:16" x14ac:dyDescent="0.25">
      <c r="A53" t="str">
        <f t="shared" si="9"/>
        <v>Phillip L.</v>
      </c>
      <c r="B53" t="str">
        <f t="shared" si="9"/>
        <v>Senior</v>
      </c>
      <c r="D53" s="6">
        <f t="shared" si="10"/>
        <v>21037.5</v>
      </c>
      <c r="E53" s="6">
        <f t="shared" si="10"/>
        <v>15988.5</v>
      </c>
      <c r="F53" s="6">
        <f t="shared" si="10"/>
        <v>17391</v>
      </c>
      <c r="G53" s="6">
        <f t="shared" si="10"/>
        <v>15567.75</v>
      </c>
      <c r="H53" s="6">
        <f t="shared" si="10"/>
        <v>7152.7499999999991</v>
      </c>
      <c r="I53" s="6">
        <f t="shared" si="10"/>
        <v>6732</v>
      </c>
      <c r="J53" s="6">
        <f t="shared" si="10"/>
        <v>6583.5000000000009</v>
      </c>
      <c r="K53" s="6">
        <f t="shared" si="10"/>
        <v>9405</v>
      </c>
      <c r="L53" s="6">
        <f t="shared" si="10"/>
        <v>9561.75</v>
      </c>
      <c r="M53" s="6">
        <f t="shared" si="10"/>
        <v>9875.25</v>
      </c>
      <c r="N53" s="6">
        <f t="shared" si="10"/>
        <v>13010.250000000002</v>
      </c>
      <c r="O53" s="6">
        <f t="shared" si="10"/>
        <v>14577.749999999998</v>
      </c>
      <c r="P53" s="8">
        <f t="shared" si="8"/>
        <v>146883</v>
      </c>
    </row>
    <row r="54" spans="1:16" x14ac:dyDescent="0.25">
      <c r="A54" t="str">
        <f t="shared" si="9"/>
        <v>Nancy H.</v>
      </c>
      <c r="B54" t="str">
        <f t="shared" si="9"/>
        <v xml:space="preserve">Staff </v>
      </c>
      <c r="D54" s="6">
        <f t="shared" si="10"/>
        <v>16200</v>
      </c>
      <c r="E54" s="6">
        <f t="shared" si="10"/>
        <v>12312.000000000002</v>
      </c>
      <c r="F54" s="6">
        <f t="shared" si="10"/>
        <v>13392</v>
      </c>
      <c r="G54" s="6">
        <f t="shared" si="10"/>
        <v>11988</v>
      </c>
      <c r="H54" s="6">
        <f t="shared" si="10"/>
        <v>5508</v>
      </c>
      <c r="I54" s="6">
        <f t="shared" si="10"/>
        <v>5184</v>
      </c>
      <c r="J54" s="6">
        <f t="shared" si="10"/>
        <v>5292.0000000000009</v>
      </c>
      <c r="K54" s="6">
        <f t="shared" si="10"/>
        <v>7560</v>
      </c>
      <c r="L54" s="6">
        <f t="shared" si="10"/>
        <v>7686</v>
      </c>
      <c r="M54" s="6">
        <f t="shared" si="10"/>
        <v>7938</v>
      </c>
      <c r="N54" s="6">
        <f t="shared" si="10"/>
        <v>10458</v>
      </c>
      <c r="O54" s="6">
        <f t="shared" si="10"/>
        <v>11718</v>
      </c>
      <c r="P54" s="8">
        <f t="shared" si="8"/>
        <v>115236</v>
      </c>
    </row>
    <row r="55" spans="1:16" x14ac:dyDescent="0.25">
      <c r="A55" t="str">
        <f t="shared" si="9"/>
        <v>Jerry M.</v>
      </c>
      <c r="B55" t="str">
        <f t="shared" si="9"/>
        <v xml:space="preserve">Staff </v>
      </c>
      <c r="D55" s="6">
        <f t="shared" si="10"/>
        <v>16200</v>
      </c>
      <c r="E55" s="6">
        <f t="shared" si="10"/>
        <v>12312.000000000002</v>
      </c>
      <c r="F55" s="6">
        <f t="shared" si="10"/>
        <v>13392</v>
      </c>
      <c r="G55" s="6">
        <f t="shared" si="10"/>
        <v>11988</v>
      </c>
      <c r="H55" s="6">
        <f t="shared" si="10"/>
        <v>5508</v>
      </c>
      <c r="I55" s="6">
        <f t="shared" si="10"/>
        <v>5184</v>
      </c>
      <c r="J55" s="6">
        <f t="shared" si="10"/>
        <v>5292.0000000000009</v>
      </c>
      <c r="K55" s="6">
        <f t="shared" si="10"/>
        <v>7560</v>
      </c>
      <c r="L55" s="6">
        <f t="shared" si="10"/>
        <v>7686</v>
      </c>
      <c r="M55" s="6">
        <f t="shared" si="10"/>
        <v>7938</v>
      </c>
      <c r="N55" s="6">
        <f t="shared" si="10"/>
        <v>10458</v>
      </c>
      <c r="O55" s="6">
        <f t="shared" si="10"/>
        <v>11718</v>
      </c>
      <c r="P55" s="8">
        <f t="shared" si="8"/>
        <v>115236</v>
      </c>
    </row>
    <row r="56" spans="1:16" x14ac:dyDescent="0.25">
      <c r="A56" t="str">
        <f t="shared" si="9"/>
        <v>Benson G.</v>
      </c>
      <c r="B56" t="str">
        <f t="shared" si="9"/>
        <v xml:space="preserve">Staff </v>
      </c>
      <c r="D56" s="6">
        <f t="shared" si="10"/>
        <v>16200</v>
      </c>
      <c r="E56" s="6">
        <f t="shared" si="10"/>
        <v>12312.000000000002</v>
      </c>
      <c r="F56" s="6">
        <f t="shared" si="10"/>
        <v>13392</v>
      </c>
      <c r="G56" s="6">
        <f t="shared" si="10"/>
        <v>11988</v>
      </c>
      <c r="H56" s="6">
        <f t="shared" si="10"/>
        <v>5508</v>
      </c>
      <c r="I56" s="6">
        <f t="shared" si="10"/>
        <v>5184</v>
      </c>
      <c r="J56" s="6">
        <f t="shared" si="10"/>
        <v>5292.0000000000009</v>
      </c>
      <c r="K56" s="6">
        <f t="shared" si="10"/>
        <v>7560</v>
      </c>
      <c r="L56" s="6">
        <f t="shared" si="10"/>
        <v>7686</v>
      </c>
      <c r="M56" s="6">
        <f t="shared" si="10"/>
        <v>7938</v>
      </c>
      <c r="N56" s="6">
        <f t="shared" si="10"/>
        <v>10458</v>
      </c>
      <c r="O56" s="6">
        <f t="shared" si="10"/>
        <v>11718</v>
      </c>
      <c r="P56" s="8">
        <f t="shared" si="8"/>
        <v>115236</v>
      </c>
    </row>
    <row r="57" spans="1:16" x14ac:dyDescent="0.25">
      <c r="A57" t="str">
        <f t="shared" si="9"/>
        <v>Gloria K.</v>
      </c>
      <c r="B57" t="str">
        <f t="shared" si="9"/>
        <v xml:space="preserve">Staff </v>
      </c>
      <c r="D57" s="6">
        <f t="shared" si="10"/>
        <v>16200</v>
      </c>
      <c r="E57" s="6">
        <f t="shared" si="10"/>
        <v>12312.000000000002</v>
      </c>
      <c r="F57" s="6">
        <f t="shared" si="10"/>
        <v>13392</v>
      </c>
      <c r="G57" s="6">
        <f t="shared" si="10"/>
        <v>11988</v>
      </c>
      <c r="H57" s="6">
        <f t="shared" si="10"/>
        <v>5508</v>
      </c>
      <c r="I57" s="6">
        <f t="shared" si="10"/>
        <v>5184</v>
      </c>
      <c r="J57" s="6">
        <f t="shared" si="10"/>
        <v>5292.0000000000009</v>
      </c>
      <c r="K57" s="6">
        <f t="shared" si="10"/>
        <v>7560</v>
      </c>
      <c r="L57" s="6">
        <f t="shared" si="10"/>
        <v>7686</v>
      </c>
      <c r="M57" s="6">
        <f t="shared" si="10"/>
        <v>7938</v>
      </c>
      <c r="N57" s="6">
        <f t="shared" si="10"/>
        <v>10458</v>
      </c>
      <c r="O57" s="6">
        <f t="shared" si="10"/>
        <v>11718</v>
      </c>
      <c r="P57" s="8">
        <f t="shared" si="8"/>
        <v>115236</v>
      </c>
    </row>
    <row r="58" spans="1:16" x14ac:dyDescent="0.25">
      <c r="A58" t="str">
        <f t="shared" si="9"/>
        <v>Christine W.</v>
      </c>
      <c r="B58" t="str">
        <f t="shared" si="9"/>
        <v xml:space="preserve">Staff </v>
      </c>
      <c r="D58" s="6">
        <f t="shared" si="10"/>
        <v>16200</v>
      </c>
      <c r="E58" s="6">
        <f t="shared" si="10"/>
        <v>12312.000000000002</v>
      </c>
      <c r="F58" s="6">
        <f t="shared" si="10"/>
        <v>13392</v>
      </c>
      <c r="G58" s="6">
        <f t="shared" si="10"/>
        <v>11988</v>
      </c>
      <c r="H58" s="6">
        <f t="shared" si="10"/>
        <v>5508</v>
      </c>
      <c r="I58" s="6">
        <f t="shared" si="10"/>
        <v>5184</v>
      </c>
      <c r="J58" s="6">
        <f t="shared" si="10"/>
        <v>5292.0000000000009</v>
      </c>
      <c r="K58" s="6">
        <f t="shared" si="10"/>
        <v>7560</v>
      </c>
      <c r="L58" s="6">
        <f t="shared" si="10"/>
        <v>7686</v>
      </c>
      <c r="M58" s="6">
        <f t="shared" si="10"/>
        <v>7938</v>
      </c>
      <c r="N58" s="6">
        <f t="shared" si="10"/>
        <v>10458</v>
      </c>
      <c r="O58" s="6">
        <f t="shared" si="10"/>
        <v>11718</v>
      </c>
      <c r="P58" s="8">
        <f t="shared" si="8"/>
        <v>115236</v>
      </c>
    </row>
    <row r="59" spans="1:16" ht="15.75" thickBot="1" x14ac:dyDescent="0.3">
      <c r="D59" s="9">
        <f t="shared" ref="D59:P59" si="11">SUM(D43:D58)</f>
        <v>366900</v>
      </c>
      <c r="E59" s="9">
        <f t="shared" si="11"/>
        <v>278844</v>
      </c>
      <c r="F59" s="9">
        <f t="shared" si="11"/>
        <v>303304</v>
      </c>
      <c r="G59" s="9">
        <f t="shared" si="11"/>
        <v>271506</v>
      </c>
      <c r="H59" s="9">
        <f t="shared" si="11"/>
        <v>124746</v>
      </c>
      <c r="I59" s="9">
        <f t="shared" si="11"/>
        <v>117408</v>
      </c>
      <c r="J59" s="9">
        <f t="shared" si="11"/>
        <v>112896</v>
      </c>
      <c r="K59" s="9">
        <f t="shared" si="11"/>
        <v>161280</v>
      </c>
      <c r="L59" s="9">
        <f t="shared" si="11"/>
        <v>163968</v>
      </c>
      <c r="M59" s="9">
        <f t="shared" si="11"/>
        <v>169344</v>
      </c>
      <c r="N59" s="9">
        <f t="shared" si="11"/>
        <v>223104</v>
      </c>
      <c r="O59" s="9">
        <f t="shared" si="11"/>
        <v>249984</v>
      </c>
      <c r="P59" s="9">
        <f t="shared" si="11"/>
        <v>2543284</v>
      </c>
    </row>
    <row r="60" spans="1:16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23" sqref="B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Admin Page</vt:lpstr>
      <vt:lpstr>Revenue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</dc:creator>
  <cp:lastModifiedBy>J. Carlton Collins</cp:lastModifiedBy>
  <cp:lastPrinted>2007-11-19T15:44:02Z</cp:lastPrinted>
  <dcterms:created xsi:type="dcterms:W3CDTF">2007-11-19T15:03:02Z</dcterms:created>
  <dcterms:modified xsi:type="dcterms:W3CDTF">2013-06-02T00:03:20Z</dcterms:modified>
</cp:coreProperties>
</file>